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835" windowHeight="7515"/>
  </bookViews>
  <sheets>
    <sheet name="RMSA-2014-15" sheetId="7" r:id="rId1"/>
    <sheet name="RMSA-2015-16" sheetId="5" r:id="rId2"/>
    <sheet name="RMSA-2016-17" sheetId="3" r:id="rId3"/>
  </sheets>
  <definedNames>
    <definedName name="_xlnm._FilterDatabase" localSheetId="0" hidden="1">'RMSA-2014-15'!$A$7:$BD$98</definedName>
    <definedName name="_xlnm._FilterDatabase" localSheetId="1" hidden="1">'RMSA-2015-16'!$A$7:$AI$91</definedName>
    <definedName name="_xlnm._FilterDatabase" localSheetId="2" hidden="1">'RMSA-2016-17'!$A$7:$AV$100</definedName>
    <definedName name="_xlnm.Print_Area" localSheetId="0">'RMSA-2014-15'!$A$1:$BC$98</definedName>
    <definedName name="_xlnm.Print_Area" localSheetId="1">'RMSA-2015-16'!$A$1:$AH$91</definedName>
    <definedName name="_xlnm.Print_Area" localSheetId="2">'RMSA-2016-17'!$A$1:$AU$100</definedName>
    <definedName name="_xlnm.Print_Titles" localSheetId="0">'RMSA-2014-15'!$4:$7</definedName>
    <definedName name="_xlnm.Print_Titles" localSheetId="1">'RMSA-2015-16'!$4:$7</definedName>
    <definedName name="_xlnm.Print_Titles" localSheetId="2">'RMSA-2016-17'!$4:$7</definedName>
  </definedNames>
  <calcPr calcId="124519"/>
</workbook>
</file>

<file path=xl/calcChain.xml><?xml version="1.0" encoding="utf-8"?>
<calcChain xmlns="http://schemas.openxmlformats.org/spreadsheetml/2006/main">
  <c r="AT79" i="7"/>
  <c r="AU9"/>
  <c r="AV9"/>
  <c r="AW9" s="1"/>
  <c r="AX9"/>
  <c r="AY9"/>
  <c r="AZ9"/>
  <c r="BB9"/>
  <c r="AU10"/>
  <c r="AW10" s="1"/>
  <c r="AV10"/>
  <c r="BA10" s="1"/>
  <c r="AX10"/>
  <c r="AY10"/>
  <c r="AZ10" s="1"/>
  <c r="AU11"/>
  <c r="AW11" s="1"/>
  <c r="AV11"/>
  <c r="BA11" s="1"/>
  <c r="BC11" s="1"/>
  <c r="AX11"/>
  <c r="AZ11" s="1"/>
  <c r="AY11"/>
  <c r="BB11"/>
  <c r="AU12"/>
  <c r="AV12"/>
  <c r="AW12"/>
  <c r="AX12"/>
  <c r="AZ12" s="1"/>
  <c r="AY12"/>
  <c r="BA12"/>
  <c r="BC12" s="1"/>
  <c r="BB12"/>
  <c r="AU13"/>
  <c r="AV13"/>
  <c r="AW13"/>
  <c r="AX13"/>
  <c r="AY13"/>
  <c r="AZ13"/>
  <c r="BA13"/>
  <c r="BC13" s="1"/>
  <c r="BB13"/>
  <c r="AU14"/>
  <c r="AW14" s="1"/>
  <c r="AV14"/>
  <c r="BA14" s="1"/>
  <c r="AX14"/>
  <c r="AY14"/>
  <c r="AZ14"/>
  <c r="AU15"/>
  <c r="BB15" s="1"/>
  <c r="AV15"/>
  <c r="BA15" s="1"/>
  <c r="AX15"/>
  <c r="AZ15" s="1"/>
  <c r="AY15"/>
  <c r="AU16"/>
  <c r="AV16"/>
  <c r="AW16"/>
  <c r="AX16"/>
  <c r="BA16" s="1"/>
  <c r="BC16" s="1"/>
  <c r="AY16"/>
  <c r="BB16"/>
  <c r="AU17"/>
  <c r="AV17"/>
  <c r="AW17"/>
  <c r="AX17"/>
  <c r="AY17"/>
  <c r="AZ17"/>
  <c r="BA17"/>
  <c r="BC17" s="1"/>
  <c r="BB17"/>
  <c r="AU18"/>
  <c r="AW18" s="1"/>
  <c r="AV18"/>
  <c r="BA18" s="1"/>
  <c r="AX18"/>
  <c r="AY18"/>
  <c r="AZ18"/>
  <c r="AU19"/>
  <c r="AW19" s="1"/>
  <c r="AV19"/>
  <c r="BA19" s="1"/>
  <c r="AX19"/>
  <c r="AZ19" s="1"/>
  <c r="AY19"/>
  <c r="BB19" s="1"/>
  <c r="AU20"/>
  <c r="AV20"/>
  <c r="AW20"/>
  <c r="AX20"/>
  <c r="BA20" s="1"/>
  <c r="BC20" s="1"/>
  <c r="AY20"/>
  <c r="BB20"/>
  <c r="AU21"/>
  <c r="AV21"/>
  <c r="AW21"/>
  <c r="AX21"/>
  <c r="AY21"/>
  <c r="AZ21"/>
  <c r="BA21"/>
  <c r="BC21" s="1"/>
  <c r="BB21"/>
  <c r="AU22"/>
  <c r="AW22" s="1"/>
  <c r="AV22"/>
  <c r="BA22" s="1"/>
  <c r="AX22"/>
  <c r="AY22"/>
  <c r="AZ22"/>
  <c r="AU23"/>
  <c r="AW23" s="1"/>
  <c r="AV23"/>
  <c r="BA23" s="1"/>
  <c r="BC23" s="1"/>
  <c r="AX23"/>
  <c r="AZ23" s="1"/>
  <c r="AY23"/>
  <c r="BB23"/>
  <c r="AU24"/>
  <c r="AV24"/>
  <c r="AW24"/>
  <c r="AX24"/>
  <c r="BA24" s="1"/>
  <c r="BC24" s="1"/>
  <c r="AY24"/>
  <c r="BB24"/>
  <c r="AU25"/>
  <c r="AV25"/>
  <c r="AW25"/>
  <c r="AX25"/>
  <c r="AY25"/>
  <c r="AZ25"/>
  <c r="BA25"/>
  <c r="BC25" s="1"/>
  <c r="BB25"/>
  <c r="AU26"/>
  <c r="AW26" s="1"/>
  <c r="AV26"/>
  <c r="BA26" s="1"/>
  <c r="AX26"/>
  <c r="AY26"/>
  <c r="AZ26"/>
  <c r="AU27"/>
  <c r="AW27" s="1"/>
  <c r="AV27"/>
  <c r="BA27" s="1"/>
  <c r="BC27" s="1"/>
  <c r="AX27"/>
  <c r="AZ27" s="1"/>
  <c r="AY27"/>
  <c r="BB27"/>
  <c r="AU28"/>
  <c r="AV28"/>
  <c r="AW28"/>
  <c r="AX28"/>
  <c r="BA28" s="1"/>
  <c r="BC28" s="1"/>
  <c r="AY28"/>
  <c r="BB28"/>
  <c r="AU29"/>
  <c r="AV29"/>
  <c r="AW29"/>
  <c r="AX29"/>
  <c r="AY29"/>
  <c r="AZ29"/>
  <c r="BA29"/>
  <c r="BC29" s="1"/>
  <c r="BB29"/>
  <c r="AU30"/>
  <c r="AW30" s="1"/>
  <c r="AV30"/>
  <c r="BA30" s="1"/>
  <c r="AX30"/>
  <c r="AY30"/>
  <c r="AZ30"/>
  <c r="AU31"/>
  <c r="AW31" s="1"/>
  <c r="AV31"/>
  <c r="BA31" s="1"/>
  <c r="BC31" s="1"/>
  <c r="AX31"/>
  <c r="AZ31" s="1"/>
  <c r="AY31"/>
  <c r="BB31" s="1"/>
  <c r="AU32"/>
  <c r="AV32"/>
  <c r="AW32"/>
  <c r="AX32"/>
  <c r="BA32" s="1"/>
  <c r="BC32" s="1"/>
  <c r="AY32"/>
  <c r="BB32"/>
  <c r="AU33"/>
  <c r="AV33"/>
  <c r="AW33"/>
  <c r="AX33"/>
  <c r="AY33"/>
  <c r="AZ33"/>
  <c r="BA33"/>
  <c r="BC33" s="1"/>
  <c r="BB33"/>
  <c r="AU34"/>
  <c r="AW34" s="1"/>
  <c r="AV34"/>
  <c r="BA34" s="1"/>
  <c r="AX34"/>
  <c r="AY34"/>
  <c r="AZ34"/>
  <c r="AU35"/>
  <c r="BB35" s="1"/>
  <c r="AV35"/>
  <c r="BA35" s="1"/>
  <c r="BC35" s="1"/>
  <c r="AX35"/>
  <c r="AZ35" s="1"/>
  <c r="AY35"/>
  <c r="AU36"/>
  <c r="AV36"/>
  <c r="AW36"/>
  <c r="AX36"/>
  <c r="BA36" s="1"/>
  <c r="BC36" s="1"/>
  <c r="AY36"/>
  <c r="BB36"/>
  <c r="AU37"/>
  <c r="AV37"/>
  <c r="AW37"/>
  <c r="AX37"/>
  <c r="AY37"/>
  <c r="AZ37"/>
  <c r="BA37"/>
  <c r="BC37" s="1"/>
  <c r="BB37"/>
  <c r="AU38"/>
  <c r="AW38" s="1"/>
  <c r="AV38"/>
  <c r="BA38" s="1"/>
  <c r="AX38"/>
  <c r="AY38"/>
  <c r="AZ38"/>
  <c r="AU39"/>
  <c r="AW39" s="1"/>
  <c r="AV39"/>
  <c r="BA39" s="1"/>
  <c r="AX39"/>
  <c r="AZ39" s="1"/>
  <c r="AY39"/>
  <c r="BB39" s="1"/>
  <c r="AU40"/>
  <c r="AV40"/>
  <c r="AW40"/>
  <c r="AX40"/>
  <c r="BA40" s="1"/>
  <c r="BC40" s="1"/>
  <c r="AY40"/>
  <c r="BB40"/>
  <c r="AU41"/>
  <c r="AV41"/>
  <c r="AW41"/>
  <c r="AX41"/>
  <c r="AY41"/>
  <c r="AZ41"/>
  <c r="BA41"/>
  <c r="BC41" s="1"/>
  <c r="BB41"/>
  <c r="AU42"/>
  <c r="AW42" s="1"/>
  <c r="AV42"/>
  <c r="BA42" s="1"/>
  <c r="AX42"/>
  <c r="AY42"/>
  <c r="AZ42"/>
  <c r="AU43"/>
  <c r="AW43" s="1"/>
  <c r="AV43"/>
  <c r="BA43" s="1"/>
  <c r="AX43"/>
  <c r="AZ43" s="1"/>
  <c r="AY43"/>
  <c r="BB43" s="1"/>
  <c r="AU44"/>
  <c r="AV44"/>
  <c r="AW44"/>
  <c r="AX44"/>
  <c r="BA44" s="1"/>
  <c r="BC44" s="1"/>
  <c r="AY44"/>
  <c r="BB44"/>
  <c r="AU45"/>
  <c r="AV45"/>
  <c r="AW45"/>
  <c r="AX45"/>
  <c r="AY45"/>
  <c r="AZ45"/>
  <c r="BA45"/>
  <c r="BC45" s="1"/>
  <c r="BB45"/>
  <c r="AU46"/>
  <c r="AW46" s="1"/>
  <c r="AV46"/>
  <c r="BA46" s="1"/>
  <c r="AX46"/>
  <c r="AY46"/>
  <c r="AZ46"/>
  <c r="AU47"/>
  <c r="AW47" s="1"/>
  <c r="AV47"/>
  <c r="BA47" s="1"/>
  <c r="BC47" s="1"/>
  <c r="AX47"/>
  <c r="AZ47" s="1"/>
  <c r="AY47"/>
  <c r="BB47"/>
  <c r="AU48"/>
  <c r="AV48"/>
  <c r="AW48"/>
  <c r="AX48"/>
  <c r="BA48" s="1"/>
  <c r="BC48" s="1"/>
  <c r="AY48"/>
  <c r="BB48"/>
  <c r="AU49"/>
  <c r="AV49"/>
  <c r="AW49"/>
  <c r="AX49"/>
  <c r="AY49"/>
  <c r="AZ49"/>
  <c r="BA49"/>
  <c r="BC49" s="1"/>
  <c r="BB49"/>
  <c r="AU50"/>
  <c r="AW50" s="1"/>
  <c r="AV50"/>
  <c r="BA50" s="1"/>
  <c r="AX50"/>
  <c r="AY50"/>
  <c r="AZ50"/>
  <c r="AU51"/>
  <c r="AW51" s="1"/>
  <c r="AV51"/>
  <c r="BA51" s="1"/>
  <c r="BC51" s="1"/>
  <c r="AX51"/>
  <c r="AZ51" s="1"/>
  <c r="AY51"/>
  <c r="BB51" s="1"/>
  <c r="AU52"/>
  <c r="AV52"/>
  <c r="AW52"/>
  <c r="AX52"/>
  <c r="BA52" s="1"/>
  <c r="BC52" s="1"/>
  <c r="AY52"/>
  <c r="BB52"/>
  <c r="AU53"/>
  <c r="AV53"/>
  <c r="AW53"/>
  <c r="AX53"/>
  <c r="AY53"/>
  <c r="AZ53"/>
  <c r="BA53"/>
  <c r="BC53" s="1"/>
  <c r="BB53"/>
  <c r="AU54"/>
  <c r="AW54" s="1"/>
  <c r="AV54"/>
  <c r="BA54" s="1"/>
  <c r="AX54"/>
  <c r="AY54"/>
  <c r="AZ54" s="1"/>
  <c r="AU55"/>
  <c r="AW55" s="1"/>
  <c r="AV55"/>
  <c r="BA55" s="1"/>
  <c r="BC55" s="1"/>
  <c r="AX55"/>
  <c r="AZ55" s="1"/>
  <c r="AY55"/>
  <c r="BB55"/>
  <c r="AU56"/>
  <c r="AV56"/>
  <c r="AW56"/>
  <c r="AX56"/>
  <c r="AZ56" s="1"/>
  <c r="AY56"/>
  <c r="BA56"/>
  <c r="BC56" s="1"/>
  <c r="BB56"/>
  <c r="AU57"/>
  <c r="AV57"/>
  <c r="AW57" s="1"/>
  <c r="AX57"/>
  <c r="AY57"/>
  <c r="AZ57"/>
  <c r="BB57"/>
  <c r="AU58"/>
  <c r="AW58" s="1"/>
  <c r="AV58"/>
  <c r="BA58" s="1"/>
  <c r="AX58"/>
  <c r="AY58"/>
  <c r="AZ58" s="1"/>
  <c r="AU59"/>
  <c r="AW59" s="1"/>
  <c r="AV59"/>
  <c r="BA59" s="1"/>
  <c r="BC59" s="1"/>
  <c r="AX59"/>
  <c r="AZ59" s="1"/>
  <c r="AY59"/>
  <c r="BB59"/>
  <c r="AU60"/>
  <c r="AV60"/>
  <c r="AW60"/>
  <c r="AX60"/>
  <c r="AZ60" s="1"/>
  <c r="AY60"/>
  <c r="BA60"/>
  <c r="BC60" s="1"/>
  <c r="BB60"/>
  <c r="AU61"/>
  <c r="AV61"/>
  <c r="AW61"/>
  <c r="AX61"/>
  <c r="AY61"/>
  <c r="AZ61"/>
  <c r="BA61"/>
  <c r="BC61" s="1"/>
  <c r="BB61"/>
  <c r="AU62"/>
  <c r="AW62" s="1"/>
  <c r="AV62"/>
  <c r="BA62" s="1"/>
  <c r="AX62"/>
  <c r="AY62"/>
  <c r="AZ62"/>
  <c r="AU63"/>
  <c r="BB63" s="1"/>
  <c r="AV63"/>
  <c r="BA63" s="1"/>
  <c r="AX63"/>
  <c r="AZ63" s="1"/>
  <c r="AY63"/>
  <c r="AU64"/>
  <c r="AV64"/>
  <c r="AW64"/>
  <c r="AX64"/>
  <c r="BA64" s="1"/>
  <c r="BC64" s="1"/>
  <c r="AY64"/>
  <c r="BB64"/>
  <c r="AU65"/>
  <c r="AV65"/>
  <c r="AW65"/>
  <c r="AX65"/>
  <c r="AY65"/>
  <c r="AZ65"/>
  <c r="BA65"/>
  <c r="BC65" s="1"/>
  <c r="BB65"/>
  <c r="AU66"/>
  <c r="AW66" s="1"/>
  <c r="AV66"/>
  <c r="BA66" s="1"/>
  <c r="AX66"/>
  <c r="AY66"/>
  <c r="AZ66"/>
  <c r="AU67"/>
  <c r="AW67" s="1"/>
  <c r="AV67"/>
  <c r="BA67" s="1"/>
  <c r="BC67" s="1"/>
  <c r="AX67"/>
  <c r="AZ67" s="1"/>
  <c r="AY67"/>
  <c r="BB67"/>
  <c r="AU68"/>
  <c r="AV68"/>
  <c r="AW68"/>
  <c r="AX68"/>
  <c r="AZ68" s="1"/>
  <c r="AY68"/>
  <c r="BA68"/>
  <c r="BC68" s="1"/>
  <c r="BB68"/>
  <c r="AU69"/>
  <c r="AV69"/>
  <c r="AW69" s="1"/>
  <c r="AX69"/>
  <c r="AY69"/>
  <c r="AZ69"/>
  <c r="BB69"/>
  <c r="AU70"/>
  <c r="AW70" s="1"/>
  <c r="AV70"/>
  <c r="BA70" s="1"/>
  <c r="AX70"/>
  <c r="AY70"/>
  <c r="AZ70" s="1"/>
  <c r="AU71"/>
  <c r="AW71" s="1"/>
  <c r="AV71"/>
  <c r="BA71" s="1"/>
  <c r="BC71" s="1"/>
  <c r="AX71"/>
  <c r="AZ71" s="1"/>
  <c r="AY71"/>
  <c r="BB71"/>
  <c r="AU72"/>
  <c r="AV72"/>
  <c r="AW72"/>
  <c r="AX72"/>
  <c r="AZ72" s="1"/>
  <c r="AY72"/>
  <c r="BA72"/>
  <c r="BC72" s="1"/>
  <c r="BB72"/>
  <c r="AU73"/>
  <c r="AV73"/>
  <c r="AW73" s="1"/>
  <c r="AX73"/>
  <c r="AY73"/>
  <c r="AZ73"/>
  <c r="BA73"/>
  <c r="BC73" s="1"/>
  <c r="BB73"/>
  <c r="AU74"/>
  <c r="AW74" s="1"/>
  <c r="AV74"/>
  <c r="BA74" s="1"/>
  <c r="AX74"/>
  <c r="AY74"/>
  <c r="AZ74"/>
  <c r="AU75"/>
  <c r="AW75" s="1"/>
  <c r="AV75"/>
  <c r="BA75" s="1"/>
  <c r="BC75" s="1"/>
  <c r="AX75"/>
  <c r="AZ75" s="1"/>
  <c r="AY75"/>
  <c r="BB75"/>
  <c r="AU76"/>
  <c r="AV76"/>
  <c r="AW76"/>
  <c r="AX76"/>
  <c r="AZ76" s="1"/>
  <c r="AY76"/>
  <c r="BA76"/>
  <c r="BC76" s="1"/>
  <c r="BB76"/>
  <c r="AU77"/>
  <c r="AV77"/>
  <c r="AW77" s="1"/>
  <c r="AX77"/>
  <c r="AY77"/>
  <c r="AZ77"/>
  <c r="BB77"/>
  <c r="AU78"/>
  <c r="AW78" s="1"/>
  <c r="AV78"/>
  <c r="BA78" s="1"/>
  <c r="AX78"/>
  <c r="AY78"/>
  <c r="AZ78"/>
  <c r="AU79"/>
  <c r="AW79" s="1"/>
  <c r="AV79"/>
  <c r="BA79" s="1"/>
  <c r="BC79" s="1"/>
  <c r="AX79"/>
  <c r="AZ79" s="1"/>
  <c r="AY79"/>
  <c r="BB79"/>
  <c r="AU80"/>
  <c r="AV80"/>
  <c r="AW80"/>
  <c r="AX80"/>
  <c r="AZ80" s="1"/>
  <c r="AY80"/>
  <c r="BA80"/>
  <c r="BC80" s="1"/>
  <c r="BB80"/>
  <c r="AU81"/>
  <c r="AV81"/>
  <c r="AW81" s="1"/>
  <c r="AX81"/>
  <c r="AY81"/>
  <c r="AZ81"/>
  <c r="BA81"/>
  <c r="BC81" s="1"/>
  <c r="BB81"/>
  <c r="AU82"/>
  <c r="AW82" s="1"/>
  <c r="AV82"/>
  <c r="BA82" s="1"/>
  <c r="AX82"/>
  <c r="AY82"/>
  <c r="AZ82"/>
  <c r="AU83"/>
  <c r="BB83" s="1"/>
  <c r="AV83"/>
  <c r="BA83" s="1"/>
  <c r="AX83"/>
  <c r="AZ83" s="1"/>
  <c r="AY83"/>
  <c r="AU84"/>
  <c r="AV84"/>
  <c r="AW84"/>
  <c r="AX84"/>
  <c r="BA84" s="1"/>
  <c r="BC84" s="1"/>
  <c r="AY84"/>
  <c r="BB84"/>
  <c r="AU85"/>
  <c r="AV85"/>
  <c r="AW85"/>
  <c r="AX85"/>
  <c r="AY85"/>
  <c r="AZ85"/>
  <c r="BA85"/>
  <c r="BC85" s="1"/>
  <c r="BB85"/>
  <c r="AU86"/>
  <c r="AW86" s="1"/>
  <c r="AV86"/>
  <c r="BA86" s="1"/>
  <c r="AX86"/>
  <c r="AY86"/>
  <c r="AZ86"/>
  <c r="AU87"/>
  <c r="BB87" s="1"/>
  <c r="AV87"/>
  <c r="BA87" s="1"/>
  <c r="AX87"/>
  <c r="AZ87" s="1"/>
  <c r="AY87"/>
  <c r="AU88"/>
  <c r="AV88"/>
  <c r="AW88"/>
  <c r="AX88"/>
  <c r="BA88" s="1"/>
  <c r="BC88" s="1"/>
  <c r="AY88"/>
  <c r="BB88"/>
  <c r="AU89"/>
  <c r="AV89"/>
  <c r="AW89"/>
  <c r="AX89"/>
  <c r="AY89"/>
  <c r="AZ89"/>
  <c r="BA89"/>
  <c r="BC89" s="1"/>
  <c r="BB89"/>
  <c r="AU90"/>
  <c r="AW90" s="1"/>
  <c r="AV90"/>
  <c r="BA90" s="1"/>
  <c r="AX90"/>
  <c r="AY90"/>
  <c r="AZ90"/>
  <c r="AU91"/>
  <c r="BB91" s="1"/>
  <c r="AV91"/>
  <c r="BA91" s="1"/>
  <c r="BC91" s="1"/>
  <c r="AX91"/>
  <c r="AZ91" s="1"/>
  <c r="AY91"/>
  <c r="AU92"/>
  <c r="AV92"/>
  <c r="AW92"/>
  <c r="AX92"/>
  <c r="BA92" s="1"/>
  <c r="BC92" s="1"/>
  <c r="AY92"/>
  <c r="BB92"/>
  <c r="AU93"/>
  <c r="AV93"/>
  <c r="AW93"/>
  <c r="AX93"/>
  <c r="AY93"/>
  <c r="AZ93"/>
  <c r="BA93"/>
  <c r="BC93" s="1"/>
  <c r="BB93"/>
  <c r="AU94"/>
  <c r="AW94" s="1"/>
  <c r="AV94"/>
  <c r="BA94" s="1"/>
  <c r="AX94"/>
  <c r="AY94"/>
  <c r="AZ94"/>
  <c r="AU95"/>
  <c r="AW95" s="1"/>
  <c r="AV95"/>
  <c r="BA95" s="1"/>
  <c r="BC95" s="1"/>
  <c r="AX95"/>
  <c r="AZ95" s="1"/>
  <c r="AY95"/>
  <c r="BB95"/>
  <c r="AU96"/>
  <c r="AV96"/>
  <c r="AW96"/>
  <c r="AX96"/>
  <c r="BA96" s="1"/>
  <c r="BC96" s="1"/>
  <c r="AY96"/>
  <c r="BB96"/>
  <c r="AU97"/>
  <c r="AV97"/>
  <c r="AW97"/>
  <c r="AX97"/>
  <c r="AY97"/>
  <c r="AZ97"/>
  <c r="BA97"/>
  <c r="BC97" s="1"/>
  <c r="BB97"/>
  <c r="AU98"/>
  <c r="AW98" s="1"/>
  <c r="AV98"/>
  <c r="BA98" s="1"/>
  <c r="AX98"/>
  <c r="AY98"/>
  <c r="AZ98"/>
  <c r="BB8"/>
  <c r="AY8"/>
  <c r="AX8"/>
  <c r="AZ8" s="1"/>
  <c r="AV8"/>
  <c r="BA8" s="1"/>
  <c r="BC8" s="1"/>
  <c r="AU8"/>
  <c r="AW8" s="1"/>
  <c r="V8"/>
  <c r="W8"/>
  <c r="X8"/>
  <c r="Y8"/>
  <c r="Z8"/>
  <c r="AA8"/>
  <c r="AB8"/>
  <c r="V9"/>
  <c r="W9"/>
  <c r="X9"/>
  <c r="Y9"/>
  <c r="Z9"/>
  <c r="AA9"/>
  <c r="AB9"/>
  <c r="V10"/>
  <c r="W10"/>
  <c r="X10"/>
  <c r="Y10"/>
  <c r="Z10"/>
  <c r="AA10"/>
  <c r="AB10"/>
  <c r="V11"/>
  <c r="W11"/>
  <c r="X11"/>
  <c r="Y11"/>
  <c r="Z11"/>
  <c r="AA11"/>
  <c r="AB11"/>
  <c r="V12"/>
  <c r="W12"/>
  <c r="X12"/>
  <c r="Y12"/>
  <c r="Z12"/>
  <c r="AA12"/>
  <c r="AB12"/>
  <c r="V13"/>
  <c r="W13"/>
  <c r="X13"/>
  <c r="Y13"/>
  <c r="Z13"/>
  <c r="AA13"/>
  <c r="AB13"/>
  <c r="V14"/>
  <c r="W14"/>
  <c r="X14"/>
  <c r="Y14"/>
  <c r="Z14"/>
  <c r="AA14"/>
  <c r="AB14"/>
  <c r="V15"/>
  <c r="W15"/>
  <c r="X15"/>
  <c r="Y15"/>
  <c r="Z15"/>
  <c r="AA15"/>
  <c r="AB15"/>
  <c r="V16"/>
  <c r="W16"/>
  <c r="X16"/>
  <c r="Y16"/>
  <c r="Z16"/>
  <c r="AA16"/>
  <c r="AB16"/>
  <c r="V17"/>
  <c r="W17"/>
  <c r="X17"/>
  <c r="Y17"/>
  <c r="Z17"/>
  <c r="AA17"/>
  <c r="AB17"/>
  <c r="V18"/>
  <c r="W18"/>
  <c r="X18"/>
  <c r="Y18"/>
  <c r="Z18"/>
  <c r="AA18"/>
  <c r="AB18"/>
  <c r="V19"/>
  <c r="W19"/>
  <c r="X19"/>
  <c r="Y19"/>
  <c r="Z19"/>
  <c r="AA19"/>
  <c r="AB19"/>
  <c r="V20"/>
  <c r="W20"/>
  <c r="X20"/>
  <c r="Y20"/>
  <c r="Z20"/>
  <c r="AA20"/>
  <c r="AB20"/>
  <c r="V21"/>
  <c r="W21"/>
  <c r="X21"/>
  <c r="Y21"/>
  <c r="Z21"/>
  <c r="AA21"/>
  <c r="AB21"/>
  <c r="V22"/>
  <c r="W22"/>
  <c r="X22"/>
  <c r="Y22"/>
  <c r="Z22"/>
  <c r="AA22"/>
  <c r="AB22"/>
  <c r="V23"/>
  <c r="W23"/>
  <c r="X23"/>
  <c r="Y23"/>
  <c r="Z23"/>
  <c r="AA23"/>
  <c r="AB23"/>
  <c r="V24"/>
  <c r="W24"/>
  <c r="X24"/>
  <c r="Y24"/>
  <c r="Z24"/>
  <c r="AA24"/>
  <c r="AB24"/>
  <c r="V25"/>
  <c r="W25"/>
  <c r="X25"/>
  <c r="Y25"/>
  <c r="Z25"/>
  <c r="AA25"/>
  <c r="AB25"/>
  <c r="V26"/>
  <c r="W26"/>
  <c r="X26"/>
  <c r="Y26"/>
  <c r="Z26"/>
  <c r="AA26"/>
  <c r="AB26"/>
  <c r="V27"/>
  <c r="W27"/>
  <c r="X27"/>
  <c r="Y27"/>
  <c r="Z27"/>
  <c r="AA27"/>
  <c r="AB27"/>
  <c r="V28"/>
  <c r="W28"/>
  <c r="X28"/>
  <c r="Y28"/>
  <c r="Z28"/>
  <c r="AA28"/>
  <c r="AB28"/>
  <c r="V29"/>
  <c r="W29"/>
  <c r="X29"/>
  <c r="Y29"/>
  <c r="Z29"/>
  <c r="AA29"/>
  <c r="AB29"/>
  <c r="V30"/>
  <c r="W30"/>
  <c r="X30"/>
  <c r="Y30"/>
  <c r="Z30"/>
  <c r="AA30"/>
  <c r="AB30"/>
  <c r="V31"/>
  <c r="W31"/>
  <c r="X31"/>
  <c r="Y31"/>
  <c r="Z31"/>
  <c r="AA31"/>
  <c r="AB31"/>
  <c r="V32"/>
  <c r="W32"/>
  <c r="X32"/>
  <c r="Y32"/>
  <c r="Z32"/>
  <c r="AA32"/>
  <c r="AB32"/>
  <c r="V33"/>
  <c r="W33"/>
  <c r="X33"/>
  <c r="Y33"/>
  <c r="Z33"/>
  <c r="AA33"/>
  <c r="AB33"/>
  <c r="V34"/>
  <c r="W34"/>
  <c r="X34"/>
  <c r="Y34"/>
  <c r="Z34"/>
  <c r="AA34"/>
  <c r="AB34"/>
  <c r="V35"/>
  <c r="W35"/>
  <c r="X35"/>
  <c r="Y35"/>
  <c r="Z35"/>
  <c r="AA35"/>
  <c r="AB35"/>
  <c r="V36"/>
  <c r="W36"/>
  <c r="X36"/>
  <c r="Y36"/>
  <c r="Z36"/>
  <c r="AA36"/>
  <c r="AB36"/>
  <c r="V37"/>
  <c r="W37"/>
  <c r="X37"/>
  <c r="Y37"/>
  <c r="Z37"/>
  <c r="AA37"/>
  <c r="AB37"/>
  <c r="V38"/>
  <c r="W38"/>
  <c r="X38"/>
  <c r="Y38"/>
  <c r="Z38"/>
  <c r="AA38"/>
  <c r="AB38"/>
  <c r="V39"/>
  <c r="W39"/>
  <c r="X39"/>
  <c r="Y39"/>
  <c r="Z39"/>
  <c r="AA39"/>
  <c r="AB39"/>
  <c r="V40"/>
  <c r="W40"/>
  <c r="X40"/>
  <c r="Y40"/>
  <c r="Z40"/>
  <c r="AA40"/>
  <c r="AB40"/>
  <c r="V41"/>
  <c r="W41"/>
  <c r="X41"/>
  <c r="Y41"/>
  <c r="Z41"/>
  <c r="AA41"/>
  <c r="AB41"/>
  <c r="V42"/>
  <c r="W42"/>
  <c r="X42"/>
  <c r="Y42"/>
  <c r="Z42"/>
  <c r="AA42"/>
  <c r="AB42"/>
  <c r="V43"/>
  <c r="W43"/>
  <c r="X43"/>
  <c r="Y43"/>
  <c r="Z43"/>
  <c r="AA43"/>
  <c r="AB43"/>
  <c r="V44"/>
  <c r="W44"/>
  <c r="X44"/>
  <c r="Y44"/>
  <c r="Z44"/>
  <c r="AA44"/>
  <c r="AB44"/>
  <c r="V45"/>
  <c r="W45"/>
  <c r="X45"/>
  <c r="Y45"/>
  <c r="Z45"/>
  <c r="AA45"/>
  <c r="AB45"/>
  <c r="V46"/>
  <c r="W46"/>
  <c r="X46"/>
  <c r="Y46"/>
  <c r="Z46"/>
  <c r="AA46"/>
  <c r="AB46"/>
  <c r="V47"/>
  <c r="W47"/>
  <c r="X47"/>
  <c r="Y47"/>
  <c r="Z47"/>
  <c r="AA47"/>
  <c r="AB47"/>
  <c r="V48"/>
  <c r="W48"/>
  <c r="X48"/>
  <c r="Y48"/>
  <c r="Z48"/>
  <c r="AA48"/>
  <c r="AB48"/>
  <c r="V49"/>
  <c r="W49"/>
  <c r="X49"/>
  <c r="Y49"/>
  <c r="Z49"/>
  <c r="AA49"/>
  <c r="AB49"/>
  <c r="V50"/>
  <c r="W50"/>
  <c r="X50"/>
  <c r="Y50"/>
  <c r="Z50"/>
  <c r="AA50"/>
  <c r="AB50"/>
  <c r="V51"/>
  <c r="W51"/>
  <c r="X51"/>
  <c r="Y51"/>
  <c r="Z51"/>
  <c r="AA51"/>
  <c r="AB51"/>
  <c r="V52"/>
  <c r="W52"/>
  <c r="X52"/>
  <c r="Y52"/>
  <c r="Z52"/>
  <c r="AA52"/>
  <c r="AB52"/>
  <c r="V53"/>
  <c r="W53"/>
  <c r="X53"/>
  <c r="Y53"/>
  <c r="Z53"/>
  <c r="AA53"/>
  <c r="AB53"/>
  <c r="V54"/>
  <c r="W54"/>
  <c r="X54"/>
  <c r="Y54"/>
  <c r="Z54"/>
  <c r="AA54"/>
  <c r="AB54"/>
  <c r="V55"/>
  <c r="W55"/>
  <c r="X55"/>
  <c r="Y55"/>
  <c r="Z55"/>
  <c r="AA55"/>
  <c r="AB55"/>
  <c r="V56"/>
  <c r="W56"/>
  <c r="X56"/>
  <c r="Y56"/>
  <c r="Z56"/>
  <c r="AA56"/>
  <c r="AB56"/>
  <c r="V57"/>
  <c r="W57"/>
  <c r="X57"/>
  <c r="Y57"/>
  <c r="Z57"/>
  <c r="AA57"/>
  <c r="AB57"/>
  <c r="V58"/>
  <c r="W58"/>
  <c r="X58"/>
  <c r="Y58"/>
  <c r="Z58"/>
  <c r="AA58"/>
  <c r="AB58"/>
  <c r="V59"/>
  <c r="W59"/>
  <c r="X59"/>
  <c r="Y59"/>
  <c r="Z59"/>
  <c r="AA59"/>
  <c r="AB59"/>
  <c r="V60"/>
  <c r="W60"/>
  <c r="X60"/>
  <c r="Y60"/>
  <c r="Z60"/>
  <c r="AA60"/>
  <c r="AB60"/>
  <c r="V61"/>
  <c r="W61"/>
  <c r="X61"/>
  <c r="Y61"/>
  <c r="Z61"/>
  <c r="AA61"/>
  <c r="AB61"/>
  <c r="V62"/>
  <c r="W62"/>
  <c r="X62"/>
  <c r="Y62"/>
  <c r="Z62"/>
  <c r="AA62"/>
  <c r="AB62"/>
  <c r="V63"/>
  <c r="W63"/>
  <c r="X63"/>
  <c r="Y63"/>
  <c r="Z63"/>
  <c r="AA63"/>
  <c r="AB63"/>
  <c r="V64"/>
  <c r="W64"/>
  <c r="X64"/>
  <c r="Y64"/>
  <c r="Z64"/>
  <c r="AA64"/>
  <c r="AB64"/>
  <c r="V65"/>
  <c r="W65"/>
  <c r="X65"/>
  <c r="Y65"/>
  <c r="Z65"/>
  <c r="AA65"/>
  <c r="AB65"/>
  <c r="V66"/>
  <c r="W66"/>
  <c r="X66"/>
  <c r="Y66"/>
  <c r="Z66"/>
  <c r="AA66"/>
  <c r="AB66"/>
  <c r="V67"/>
  <c r="W67"/>
  <c r="X67"/>
  <c r="Y67"/>
  <c r="Z67"/>
  <c r="AA67"/>
  <c r="AB67"/>
  <c r="V68"/>
  <c r="W68"/>
  <c r="X68"/>
  <c r="Y68"/>
  <c r="Z68"/>
  <c r="AA68"/>
  <c r="AB68"/>
  <c r="V69"/>
  <c r="W69"/>
  <c r="X69"/>
  <c r="Y69"/>
  <c r="Z69"/>
  <c r="AA69"/>
  <c r="AB69"/>
  <c r="V70"/>
  <c r="W70"/>
  <c r="X70"/>
  <c r="Y70"/>
  <c r="Z70"/>
  <c r="AA70"/>
  <c r="AB70"/>
  <c r="V71"/>
  <c r="W71"/>
  <c r="X71"/>
  <c r="Y71"/>
  <c r="Z71"/>
  <c r="AA71"/>
  <c r="AB71"/>
  <c r="V72"/>
  <c r="W72"/>
  <c r="X72"/>
  <c r="Y72"/>
  <c r="Z72"/>
  <c r="AA72"/>
  <c r="AB72"/>
  <c r="V73"/>
  <c r="W73"/>
  <c r="X73"/>
  <c r="Y73"/>
  <c r="Z73"/>
  <c r="AA73"/>
  <c r="AB73"/>
  <c r="V74"/>
  <c r="W74"/>
  <c r="X74"/>
  <c r="Y74"/>
  <c r="Z74"/>
  <c r="AA74"/>
  <c r="AB74"/>
  <c r="V75"/>
  <c r="W75"/>
  <c r="X75"/>
  <c r="Y75"/>
  <c r="Z75"/>
  <c r="AA75"/>
  <c r="AB75"/>
  <c r="V76"/>
  <c r="W76"/>
  <c r="X76"/>
  <c r="Y76"/>
  <c r="Z76"/>
  <c r="AA76"/>
  <c r="AB76"/>
  <c r="V77"/>
  <c r="W77"/>
  <c r="X77"/>
  <c r="Y77"/>
  <c r="Z77"/>
  <c r="AA77"/>
  <c r="AB77"/>
  <c r="V78"/>
  <c r="W78"/>
  <c r="X78"/>
  <c r="Y78"/>
  <c r="Z78"/>
  <c r="AA78"/>
  <c r="AB78"/>
  <c r="V79"/>
  <c r="W79"/>
  <c r="X79"/>
  <c r="Y79"/>
  <c r="Z79"/>
  <c r="AA79"/>
  <c r="AB79"/>
  <c r="V80"/>
  <c r="W80"/>
  <c r="X80"/>
  <c r="Y80"/>
  <c r="Z80"/>
  <c r="AA80"/>
  <c r="AB80"/>
  <c r="V81"/>
  <c r="W81"/>
  <c r="X81"/>
  <c r="Y81"/>
  <c r="Z81"/>
  <c r="AA81"/>
  <c r="AB81"/>
  <c r="V82"/>
  <c r="W82"/>
  <c r="X82"/>
  <c r="Y82"/>
  <c r="Z82"/>
  <c r="AA82"/>
  <c r="AB82"/>
  <c r="V83"/>
  <c r="W83"/>
  <c r="X83"/>
  <c r="Y83"/>
  <c r="Z83"/>
  <c r="AA83"/>
  <c r="AB83"/>
  <c r="V84"/>
  <c r="W84"/>
  <c r="X84"/>
  <c r="Y84"/>
  <c r="Z84"/>
  <c r="AA84"/>
  <c r="AB84"/>
  <c r="V85"/>
  <c r="W85"/>
  <c r="X85"/>
  <c r="Y85"/>
  <c r="Z85"/>
  <c r="AA85"/>
  <c r="AB85"/>
  <c r="V86"/>
  <c r="W86"/>
  <c r="X86"/>
  <c r="Y86"/>
  <c r="Z86"/>
  <c r="AA86"/>
  <c r="AB86"/>
  <c r="V87"/>
  <c r="W87"/>
  <c r="X87"/>
  <c r="Y87"/>
  <c r="Z87"/>
  <c r="AA87"/>
  <c r="AB87"/>
  <c r="V88"/>
  <c r="W88"/>
  <c r="X88"/>
  <c r="Y88"/>
  <c r="Z88"/>
  <c r="AA88"/>
  <c r="AB88"/>
  <c r="V89"/>
  <c r="W89"/>
  <c r="X89"/>
  <c r="Y89"/>
  <c r="Z89"/>
  <c r="AA89"/>
  <c r="AB89"/>
  <c r="V90"/>
  <c r="W90"/>
  <c r="X90"/>
  <c r="Y90"/>
  <c r="Z90"/>
  <c r="AA90"/>
  <c r="AB90"/>
  <c r="V91"/>
  <c r="W91"/>
  <c r="X91"/>
  <c r="Y91"/>
  <c r="Z91"/>
  <c r="AA91"/>
  <c r="AB91"/>
  <c r="V92"/>
  <c r="W92"/>
  <c r="X92"/>
  <c r="Y92"/>
  <c r="Z92"/>
  <c r="AA92"/>
  <c r="AB92"/>
  <c r="V93"/>
  <c r="W93"/>
  <c r="X93"/>
  <c r="Y93"/>
  <c r="Z93"/>
  <c r="AA93"/>
  <c r="AB93"/>
  <c r="V94"/>
  <c r="W94"/>
  <c r="X94"/>
  <c r="Y94"/>
  <c r="Z94"/>
  <c r="AA94"/>
  <c r="AB94"/>
  <c r="V95"/>
  <c r="W95"/>
  <c r="X95"/>
  <c r="Y95"/>
  <c r="Z95"/>
  <c r="AA95"/>
  <c r="AB95"/>
  <c r="V96"/>
  <c r="W96"/>
  <c r="X96"/>
  <c r="Y96"/>
  <c r="Z96"/>
  <c r="AA96"/>
  <c r="AB96"/>
  <c r="V97"/>
  <c r="W97"/>
  <c r="X97"/>
  <c r="Y97"/>
  <c r="Z97"/>
  <c r="AA97"/>
  <c r="AB97"/>
  <c r="V98"/>
  <c r="W98"/>
  <c r="X98"/>
  <c r="Y98"/>
  <c r="Z98"/>
  <c r="AA98"/>
  <c r="AB98"/>
  <c r="O98"/>
  <c r="AC98" s="1"/>
  <c r="O97"/>
  <c r="AC97" s="1"/>
  <c r="O96"/>
  <c r="AC96" s="1"/>
  <c r="O95"/>
  <c r="O94"/>
  <c r="AC94" s="1"/>
  <c r="O93"/>
  <c r="AC93" s="1"/>
  <c r="O92"/>
  <c r="AC92" s="1"/>
  <c r="O91"/>
  <c r="O90"/>
  <c r="AC90" s="1"/>
  <c r="O89"/>
  <c r="AC89" s="1"/>
  <c r="O88"/>
  <c r="AC88" s="1"/>
  <c r="O87"/>
  <c r="O86"/>
  <c r="AC86" s="1"/>
  <c r="O85"/>
  <c r="AC85" s="1"/>
  <c r="O84"/>
  <c r="AC84" s="1"/>
  <c r="O83"/>
  <c r="O82"/>
  <c r="AC82" s="1"/>
  <c r="O81"/>
  <c r="AC81" s="1"/>
  <c r="O80"/>
  <c r="AC80" s="1"/>
  <c r="O79"/>
  <c r="O78"/>
  <c r="AC78" s="1"/>
  <c r="O77"/>
  <c r="AC77" s="1"/>
  <c r="O76"/>
  <c r="AC76" s="1"/>
  <c r="O75"/>
  <c r="O74"/>
  <c r="AC74" s="1"/>
  <c r="O73"/>
  <c r="AC73" s="1"/>
  <c r="O72"/>
  <c r="AC72" s="1"/>
  <c r="O71"/>
  <c r="O70"/>
  <c r="AC70" s="1"/>
  <c r="O69"/>
  <c r="AC69" s="1"/>
  <c r="O68"/>
  <c r="AC68" s="1"/>
  <c r="O67"/>
  <c r="O66"/>
  <c r="AC66" s="1"/>
  <c r="O65"/>
  <c r="AC65" s="1"/>
  <c r="O64"/>
  <c r="AC64" s="1"/>
  <c r="O63"/>
  <c r="O62"/>
  <c r="AC62" s="1"/>
  <c r="O61"/>
  <c r="AC61" s="1"/>
  <c r="O60"/>
  <c r="AC60" s="1"/>
  <c r="O59"/>
  <c r="O58"/>
  <c r="AC58" s="1"/>
  <c r="O57"/>
  <c r="AC57" s="1"/>
  <c r="O56"/>
  <c r="AC56" s="1"/>
  <c r="O55"/>
  <c r="O54"/>
  <c r="AC54" s="1"/>
  <c r="O53"/>
  <c r="AC53" s="1"/>
  <c r="O52"/>
  <c r="AC52" s="1"/>
  <c r="O51"/>
  <c r="O50"/>
  <c r="AC50" s="1"/>
  <c r="O49"/>
  <c r="AC49" s="1"/>
  <c r="O48"/>
  <c r="AC48" s="1"/>
  <c r="O47"/>
  <c r="O46"/>
  <c r="AC46" s="1"/>
  <c r="O45"/>
  <c r="AC45" s="1"/>
  <c r="O44"/>
  <c r="AC44" s="1"/>
  <c r="O43"/>
  <c r="O42"/>
  <c r="AC42" s="1"/>
  <c r="O41"/>
  <c r="AC41" s="1"/>
  <c r="O40"/>
  <c r="AC40" s="1"/>
  <c r="O39"/>
  <c r="O38"/>
  <c r="AC38" s="1"/>
  <c r="O37"/>
  <c r="AC37" s="1"/>
  <c r="O36"/>
  <c r="AC36" s="1"/>
  <c r="O35"/>
  <c r="O34"/>
  <c r="AC34" s="1"/>
  <c r="O33"/>
  <c r="AC33" s="1"/>
  <c r="O32"/>
  <c r="AC32" s="1"/>
  <c r="O31"/>
  <c r="O30"/>
  <c r="AC30" s="1"/>
  <c r="O29"/>
  <c r="AC29" s="1"/>
  <c r="O28"/>
  <c r="AC28" s="1"/>
  <c r="O27"/>
  <c r="O26"/>
  <c r="AC26" s="1"/>
  <c r="O25"/>
  <c r="AC25" s="1"/>
  <c r="O24"/>
  <c r="AC24" s="1"/>
  <c r="O23"/>
  <c r="O22"/>
  <c r="AC22" s="1"/>
  <c r="O21"/>
  <c r="AC21" s="1"/>
  <c r="O20"/>
  <c r="AC20" s="1"/>
  <c r="O19"/>
  <c r="O18"/>
  <c r="AC18" s="1"/>
  <c r="O17"/>
  <c r="AC17" s="1"/>
  <c r="O16"/>
  <c r="AC16" s="1"/>
  <c r="O15"/>
  <c r="O14"/>
  <c r="AC14" s="1"/>
  <c r="O13"/>
  <c r="AC13" s="1"/>
  <c r="O12"/>
  <c r="AC12" s="1"/>
  <c r="O11"/>
  <c r="O10"/>
  <c r="AC10" s="1"/>
  <c r="O9"/>
  <c r="AC9" s="1"/>
  <c r="O8"/>
  <c r="AC8" s="1"/>
  <c r="AQ98"/>
  <c r="AP98"/>
  <c r="AJ98"/>
  <c r="AK98" s="1"/>
  <c r="AQ97"/>
  <c r="AP97"/>
  <c r="AJ97"/>
  <c r="AK97" s="1"/>
  <c r="AQ96"/>
  <c r="AP96"/>
  <c r="AJ96"/>
  <c r="AK96" s="1"/>
  <c r="AQ95"/>
  <c r="AP95"/>
  <c r="AJ95"/>
  <c r="AK95" s="1"/>
  <c r="AQ94"/>
  <c r="AP94"/>
  <c r="AJ94"/>
  <c r="AK94" s="1"/>
  <c r="AQ93"/>
  <c r="AP93"/>
  <c r="AJ93"/>
  <c r="AK93" s="1"/>
  <c r="AQ92"/>
  <c r="AP92"/>
  <c r="AJ92"/>
  <c r="AK92" s="1"/>
  <c r="AQ91"/>
  <c r="AP91"/>
  <c r="AJ91"/>
  <c r="AK91" s="1"/>
  <c r="AQ90"/>
  <c r="AP90"/>
  <c r="AJ90"/>
  <c r="AK90" s="1"/>
  <c r="AQ89"/>
  <c r="AP89"/>
  <c r="AJ89"/>
  <c r="AK89" s="1"/>
  <c r="AQ88"/>
  <c r="AP88"/>
  <c r="AJ88"/>
  <c r="AK88" s="1"/>
  <c r="AQ87"/>
  <c r="AP87"/>
  <c r="AJ87"/>
  <c r="AK87" s="1"/>
  <c r="AQ86"/>
  <c r="AP86"/>
  <c r="AJ86"/>
  <c r="AK86" s="1"/>
  <c r="AQ85"/>
  <c r="AP85"/>
  <c r="AJ85"/>
  <c r="AK85" s="1"/>
  <c r="AQ84"/>
  <c r="AP84"/>
  <c r="AJ84"/>
  <c r="AK84" s="1"/>
  <c r="AQ83"/>
  <c r="AP83"/>
  <c r="AJ83"/>
  <c r="AK83" s="1"/>
  <c r="AQ82"/>
  <c r="AP82"/>
  <c r="AJ82"/>
  <c r="AK82" s="1"/>
  <c r="AQ81"/>
  <c r="AP81"/>
  <c r="AJ81"/>
  <c r="AK81" s="1"/>
  <c r="AQ80"/>
  <c r="AP80"/>
  <c r="AJ80"/>
  <c r="AK80" s="1"/>
  <c r="AQ79"/>
  <c r="AP79"/>
  <c r="AJ79"/>
  <c r="AK79" s="1"/>
  <c r="AQ78"/>
  <c r="AP78"/>
  <c r="AJ78"/>
  <c r="AK78" s="1"/>
  <c r="AQ77"/>
  <c r="AP77"/>
  <c r="AJ77"/>
  <c r="AK77" s="1"/>
  <c r="AQ76"/>
  <c r="AP76"/>
  <c r="AJ76"/>
  <c r="AK76" s="1"/>
  <c r="AQ75"/>
  <c r="AP75"/>
  <c r="AJ75"/>
  <c r="AK75" s="1"/>
  <c r="AQ74"/>
  <c r="AP74"/>
  <c r="AJ74"/>
  <c r="AK74" s="1"/>
  <c r="AQ73"/>
  <c r="AP73"/>
  <c r="AJ73"/>
  <c r="AK73" s="1"/>
  <c r="AQ72"/>
  <c r="AP72"/>
  <c r="AJ72"/>
  <c r="AK72" s="1"/>
  <c r="AQ71"/>
  <c r="AP71"/>
  <c r="AJ71"/>
  <c r="AK71" s="1"/>
  <c r="AQ70"/>
  <c r="AP70"/>
  <c r="AJ70"/>
  <c r="AK70" s="1"/>
  <c r="AQ69"/>
  <c r="AP69"/>
  <c r="AJ69"/>
  <c r="AK69" s="1"/>
  <c r="AQ68"/>
  <c r="AP68"/>
  <c r="AJ68"/>
  <c r="AK68" s="1"/>
  <c r="AQ67"/>
  <c r="AP67"/>
  <c r="AJ67"/>
  <c r="AK67" s="1"/>
  <c r="AQ66"/>
  <c r="AP66"/>
  <c r="AJ66"/>
  <c r="AK66" s="1"/>
  <c r="AQ65"/>
  <c r="AP65"/>
  <c r="AJ65"/>
  <c r="AK65" s="1"/>
  <c r="AQ64"/>
  <c r="AP64"/>
  <c r="AJ64"/>
  <c r="AK64" s="1"/>
  <c r="AQ63"/>
  <c r="AP63"/>
  <c r="AJ63"/>
  <c r="AK63" s="1"/>
  <c r="AQ62"/>
  <c r="AP62"/>
  <c r="AJ62"/>
  <c r="AK62" s="1"/>
  <c r="AQ61"/>
  <c r="AP61"/>
  <c r="AJ61"/>
  <c r="AK61" s="1"/>
  <c r="AQ60"/>
  <c r="AP60"/>
  <c r="AJ60"/>
  <c r="AK60" s="1"/>
  <c r="AQ59"/>
  <c r="AP59"/>
  <c r="AJ59"/>
  <c r="AK59" s="1"/>
  <c r="AQ58"/>
  <c r="AP58"/>
  <c r="AJ58"/>
  <c r="AK58" s="1"/>
  <c r="AQ57"/>
  <c r="AP57"/>
  <c r="AJ57"/>
  <c r="AK57" s="1"/>
  <c r="AQ56"/>
  <c r="AP56"/>
  <c r="AJ56"/>
  <c r="AK56" s="1"/>
  <c r="AQ55"/>
  <c r="AP55"/>
  <c r="AJ55"/>
  <c r="AK55" s="1"/>
  <c r="AQ54"/>
  <c r="AP54"/>
  <c r="AJ54"/>
  <c r="AK54" s="1"/>
  <c r="AQ53"/>
  <c r="AP53"/>
  <c r="AJ53"/>
  <c r="AK53" s="1"/>
  <c r="AQ52"/>
  <c r="AP52"/>
  <c r="AJ52"/>
  <c r="AK52" s="1"/>
  <c r="AQ51"/>
  <c r="AP51"/>
  <c r="AJ51"/>
  <c r="AK51" s="1"/>
  <c r="AQ50"/>
  <c r="AP50"/>
  <c r="AJ50"/>
  <c r="AK50" s="1"/>
  <c r="AQ49"/>
  <c r="AP49"/>
  <c r="AJ49"/>
  <c r="AK49" s="1"/>
  <c r="AQ48"/>
  <c r="AP48"/>
  <c r="AJ48"/>
  <c r="AK48" s="1"/>
  <c r="AQ47"/>
  <c r="AP47"/>
  <c r="AJ47"/>
  <c r="AK47" s="1"/>
  <c r="AQ46"/>
  <c r="AP46"/>
  <c r="AJ46"/>
  <c r="AK46" s="1"/>
  <c r="AQ45"/>
  <c r="AP45"/>
  <c r="AJ45"/>
  <c r="AK45" s="1"/>
  <c r="AQ44"/>
  <c r="AP44"/>
  <c r="AJ44"/>
  <c r="AK44" s="1"/>
  <c r="AQ43"/>
  <c r="AP43"/>
  <c r="AJ43"/>
  <c r="AK43" s="1"/>
  <c r="AQ42"/>
  <c r="AP42"/>
  <c r="AJ42"/>
  <c r="AK42" s="1"/>
  <c r="AQ41"/>
  <c r="AP41"/>
  <c r="AJ41"/>
  <c r="AK41" s="1"/>
  <c r="AQ40"/>
  <c r="AP40"/>
  <c r="AJ40"/>
  <c r="AK40" s="1"/>
  <c r="AQ39"/>
  <c r="AP39"/>
  <c r="AJ39"/>
  <c r="AK39" s="1"/>
  <c r="AQ38"/>
  <c r="AP38"/>
  <c r="AJ38"/>
  <c r="AK38" s="1"/>
  <c r="AQ37"/>
  <c r="AP37"/>
  <c r="AJ37"/>
  <c r="AK37" s="1"/>
  <c r="AQ36"/>
  <c r="AP36"/>
  <c r="AJ36"/>
  <c r="AK36" s="1"/>
  <c r="AQ35"/>
  <c r="AP35"/>
  <c r="AJ35"/>
  <c r="AK35" s="1"/>
  <c r="AQ34"/>
  <c r="AP34"/>
  <c r="AJ34"/>
  <c r="AK34" s="1"/>
  <c r="AQ33"/>
  <c r="AP33"/>
  <c r="AJ33"/>
  <c r="AK33" s="1"/>
  <c r="AQ32"/>
  <c r="AP32"/>
  <c r="AJ32"/>
  <c r="AK32" s="1"/>
  <c r="AQ31"/>
  <c r="AP31"/>
  <c r="AJ31"/>
  <c r="AK31" s="1"/>
  <c r="AQ30"/>
  <c r="AP30"/>
  <c r="AJ30"/>
  <c r="AK30" s="1"/>
  <c r="AQ29"/>
  <c r="AP29"/>
  <c r="AJ29"/>
  <c r="AK29" s="1"/>
  <c r="AQ28"/>
  <c r="AP28"/>
  <c r="AJ28"/>
  <c r="AK28" s="1"/>
  <c r="AQ27"/>
  <c r="AP27"/>
  <c r="AJ27"/>
  <c r="AK27" s="1"/>
  <c r="AQ26"/>
  <c r="AP26"/>
  <c r="AJ26"/>
  <c r="AK26" s="1"/>
  <c r="AQ25"/>
  <c r="AP25"/>
  <c r="AJ25"/>
  <c r="AK25" s="1"/>
  <c r="AQ24"/>
  <c r="AP24"/>
  <c r="AJ24"/>
  <c r="AK24" s="1"/>
  <c r="AQ23"/>
  <c r="AP23"/>
  <c r="AJ23"/>
  <c r="AK23" s="1"/>
  <c r="AQ22"/>
  <c r="AP22"/>
  <c r="AJ22"/>
  <c r="AK22" s="1"/>
  <c r="AQ21"/>
  <c r="AP21"/>
  <c r="AJ21"/>
  <c r="AK21" s="1"/>
  <c r="AQ20"/>
  <c r="AP20"/>
  <c r="AJ20"/>
  <c r="AK20" s="1"/>
  <c r="AQ19"/>
  <c r="AP19"/>
  <c r="AJ19"/>
  <c r="AK19" s="1"/>
  <c r="AQ18"/>
  <c r="AP18"/>
  <c r="AJ18"/>
  <c r="AK18" s="1"/>
  <c r="AQ17"/>
  <c r="AP17"/>
  <c r="AJ17"/>
  <c r="AK17" s="1"/>
  <c r="AQ16"/>
  <c r="AP16"/>
  <c r="AJ16"/>
  <c r="AK16" s="1"/>
  <c r="AQ15"/>
  <c r="AP15"/>
  <c r="AJ15"/>
  <c r="AK15" s="1"/>
  <c r="AQ14"/>
  <c r="AP14"/>
  <c r="AJ14"/>
  <c r="AK14" s="1"/>
  <c r="AQ13"/>
  <c r="AP13"/>
  <c r="AJ13"/>
  <c r="AK13" s="1"/>
  <c r="AQ12"/>
  <c r="AP12"/>
  <c r="AJ12"/>
  <c r="AK12" s="1"/>
  <c r="AQ11"/>
  <c r="AP11"/>
  <c r="AJ11"/>
  <c r="AK11" s="1"/>
  <c r="AQ10"/>
  <c r="AP10"/>
  <c r="AJ10"/>
  <c r="AK10" s="1"/>
  <c r="AQ9"/>
  <c r="AP9"/>
  <c r="AJ9"/>
  <c r="AK9" s="1"/>
  <c r="AQ8"/>
  <c r="AP8"/>
  <c r="AJ8"/>
  <c r="AK8" s="1"/>
  <c r="AT98"/>
  <c r="AT97"/>
  <c r="AT96"/>
  <c r="AT95"/>
  <c r="AT94"/>
  <c r="AT93"/>
  <c r="AT92"/>
  <c r="AT91"/>
  <c r="AT90"/>
  <c r="AT89"/>
  <c r="AT88"/>
  <c r="AT87"/>
  <c r="AT86"/>
  <c r="AT85"/>
  <c r="AT84"/>
  <c r="AT83"/>
  <c r="AT82"/>
  <c r="AT81"/>
  <c r="AT80"/>
  <c r="AT78"/>
  <c r="AT77"/>
  <c r="AT76"/>
  <c r="AT75"/>
  <c r="AT74"/>
  <c r="AT73"/>
  <c r="AT72"/>
  <c r="AT71"/>
  <c r="AT70"/>
  <c r="AT69"/>
  <c r="AT68"/>
  <c r="AT67"/>
  <c r="AT66"/>
  <c r="AT65"/>
  <c r="AT64"/>
  <c r="AT63"/>
  <c r="AT62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F91" i="5"/>
  <c r="AC91"/>
  <c r="Y91"/>
  <c r="X91"/>
  <c r="AF90"/>
  <c r="AC90"/>
  <c r="Y90"/>
  <c r="X90"/>
  <c r="AF89"/>
  <c r="AC89"/>
  <c r="Y89"/>
  <c r="X89"/>
  <c r="AF88"/>
  <c r="AC88"/>
  <c r="Y88"/>
  <c r="X88"/>
  <c r="AF87"/>
  <c r="AC87"/>
  <c r="Y87"/>
  <c r="X87"/>
  <c r="AF86"/>
  <c r="AC86"/>
  <c r="Y86"/>
  <c r="X86"/>
  <c r="AF85"/>
  <c r="AC85"/>
  <c r="Y85"/>
  <c r="X85"/>
  <c r="AF84"/>
  <c r="AC84"/>
  <c r="Y84"/>
  <c r="X84"/>
  <c r="AF83"/>
  <c r="AC83"/>
  <c r="Y83"/>
  <c r="X83"/>
  <c r="AF82"/>
  <c r="AC82"/>
  <c r="Y82"/>
  <c r="X82"/>
  <c r="AF81"/>
  <c r="AC81"/>
  <c r="Y81"/>
  <c r="X81"/>
  <c r="AF80"/>
  <c r="AC80"/>
  <c r="Y80"/>
  <c r="X80"/>
  <c r="AF79"/>
  <c r="AC79"/>
  <c r="Y79"/>
  <c r="X79"/>
  <c r="AF78"/>
  <c r="AC78"/>
  <c r="Y78"/>
  <c r="X78"/>
  <c r="AF77"/>
  <c r="AC77"/>
  <c r="Y77"/>
  <c r="X77"/>
  <c r="AF76"/>
  <c r="AC76"/>
  <c r="Y76"/>
  <c r="X76"/>
  <c r="AF75"/>
  <c r="AC75"/>
  <c r="Y75"/>
  <c r="X75"/>
  <c r="AF74"/>
  <c r="AC74"/>
  <c r="Y74"/>
  <c r="X74"/>
  <c r="AF73"/>
  <c r="AC73"/>
  <c r="Y73"/>
  <c r="X73"/>
  <c r="AF72"/>
  <c r="AC72"/>
  <c r="Y72"/>
  <c r="X72"/>
  <c r="AF71"/>
  <c r="AC71"/>
  <c r="Y71"/>
  <c r="X71"/>
  <c r="AF70"/>
  <c r="AC70"/>
  <c r="Y70"/>
  <c r="X70"/>
  <c r="AF69"/>
  <c r="AC69"/>
  <c r="Y69"/>
  <c r="X69"/>
  <c r="AF68"/>
  <c r="AC68"/>
  <c r="Y68"/>
  <c r="X68"/>
  <c r="AF67"/>
  <c r="AC67"/>
  <c r="Y67"/>
  <c r="X67"/>
  <c r="AF66"/>
  <c r="AC66"/>
  <c r="Y66"/>
  <c r="X66"/>
  <c r="AF65"/>
  <c r="AC65"/>
  <c r="Y65"/>
  <c r="X65"/>
  <c r="AF64"/>
  <c r="AC64"/>
  <c r="Y64"/>
  <c r="Z64" s="1"/>
  <c r="X64"/>
  <c r="AF63"/>
  <c r="AC63"/>
  <c r="Y63"/>
  <c r="X63"/>
  <c r="AF62"/>
  <c r="AC62"/>
  <c r="Y62"/>
  <c r="X62"/>
  <c r="AF61"/>
  <c r="AC61"/>
  <c r="Y61"/>
  <c r="X61"/>
  <c r="AF60"/>
  <c r="AC60"/>
  <c r="Y60"/>
  <c r="X60"/>
  <c r="AF59"/>
  <c r="AC59"/>
  <c r="Y59"/>
  <c r="X59"/>
  <c r="AF58"/>
  <c r="AC58"/>
  <c r="Y58"/>
  <c r="Z58" s="1"/>
  <c r="X58"/>
  <c r="AF57"/>
  <c r="AC57"/>
  <c r="Y57"/>
  <c r="X57"/>
  <c r="AF56"/>
  <c r="AC56"/>
  <c r="Y56"/>
  <c r="X56"/>
  <c r="AF55"/>
  <c r="AC55"/>
  <c r="Y55"/>
  <c r="X55"/>
  <c r="AF54"/>
  <c r="AC54"/>
  <c r="Y54"/>
  <c r="Z54" s="1"/>
  <c r="X54"/>
  <c r="AF53"/>
  <c r="AC53"/>
  <c r="Y53"/>
  <c r="X53"/>
  <c r="AF52"/>
  <c r="AC52"/>
  <c r="Y52"/>
  <c r="Z52" s="1"/>
  <c r="X52"/>
  <c r="AF51"/>
  <c r="AC51"/>
  <c r="Y51"/>
  <c r="X51"/>
  <c r="AF50"/>
  <c r="AC50"/>
  <c r="Y50"/>
  <c r="X50"/>
  <c r="AF49"/>
  <c r="AC49"/>
  <c r="Y49"/>
  <c r="X49"/>
  <c r="AF48"/>
  <c r="AC48"/>
  <c r="Y48"/>
  <c r="X48"/>
  <c r="AF47"/>
  <c r="AC47"/>
  <c r="Y47"/>
  <c r="X47"/>
  <c r="AF46"/>
  <c r="AC46"/>
  <c r="Y46"/>
  <c r="X46"/>
  <c r="AF45"/>
  <c r="AC45"/>
  <c r="Y45"/>
  <c r="X45"/>
  <c r="AF44"/>
  <c r="AC44"/>
  <c r="Y44"/>
  <c r="X44"/>
  <c r="AF43"/>
  <c r="AC43"/>
  <c r="Y43"/>
  <c r="X43"/>
  <c r="AF42"/>
  <c r="AC42"/>
  <c r="Y42"/>
  <c r="X42"/>
  <c r="AF41"/>
  <c r="AC41"/>
  <c r="Y41"/>
  <c r="Z41" s="1"/>
  <c r="X41"/>
  <c r="AF40"/>
  <c r="AC40"/>
  <c r="Y40"/>
  <c r="X40"/>
  <c r="AF39"/>
  <c r="AC39"/>
  <c r="Y39"/>
  <c r="Z39" s="1"/>
  <c r="X39"/>
  <c r="AF38"/>
  <c r="AC38"/>
  <c r="Y38"/>
  <c r="X38"/>
  <c r="AF37"/>
  <c r="AC37"/>
  <c r="Y37"/>
  <c r="Z37" s="1"/>
  <c r="X37"/>
  <c r="AF36"/>
  <c r="AC36"/>
  <c r="Y36"/>
  <c r="X36"/>
  <c r="AF35"/>
  <c r="AC35"/>
  <c r="Y35"/>
  <c r="Z35" s="1"/>
  <c r="X35"/>
  <c r="AF34"/>
  <c r="AC34"/>
  <c r="Y34"/>
  <c r="X34"/>
  <c r="AF33"/>
  <c r="AC33"/>
  <c r="Y33"/>
  <c r="Z33" s="1"/>
  <c r="X33"/>
  <c r="AF32"/>
  <c r="AC32"/>
  <c r="Y32"/>
  <c r="X32"/>
  <c r="AF31"/>
  <c r="AC31"/>
  <c r="Y31"/>
  <c r="X31"/>
  <c r="AF30"/>
  <c r="AC30"/>
  <c r="Y30"/>
  <c r="X30"/>
  <c r="AF29"/>
  <c r="AC29"/>
  <c r="Y29"/>
  <c r="X29"/>
  <c r="AF28"/>
  <c r="AC28"/>
  <c r="Y28"/>
  <c r="X28"/>
  <c r="AF27"/>
  <c r="AC27"/>
  <c r="Y27"/>
  <c r="X27"/>
  <c r="AF26"/>
  <c r="AC26"/>
  <c r="Y26"/>
  <c r="X26"/>
  <c r="AF25"/>
  <c r="AC25"/>
  <c r="Y25"/>
  <c r="X25"/>
  <c r="AF24"/>
  <c r="AC24"/>
  <c r="Y24"/>
  <c r="X24"/>
  <c r="AF23"/>
  <c r="AC23"/>
  <c r="Y23"/>
  <c r="X23"/>
  <c r="AF22"/>
  <c r="AC22"/>
  <c r="Y22"/>
  <c r="X22"/>
  <c r="AF21"/>
  <c r="AC21"/>
  <c r="Y21"/>
  <c r="X21"/>
  <c r="AF20"/>
  <c r="AC20"/>
  <c r="Y20"/>
  <c r="X20"/>
  <c r="AF19"/>
  <c r="AC19"/>
  <c r="Y19"/>
  <c r="X19"/>
  <c r="AF18"/>
  <c r="AC18"/>
  <c r="Y18"/>
  <c r="X18"/>
  <c r="AF17"/>
  <c r="AC17"/>
  <c r="Y17"/>
  <c r="X17"/>
  <c r="AF16"/>
  <c r="AC16"/>
  <c r="Y16"/>
  <c r="X16"/>
  <c r="AF15"/>
  <c r="AC15"/>
  <c r="Y15"/>
  <c r="X15"/>
  <c r="AF14"/>
  <c r="AC14"/>
  <c r="Y14"/>
  <c r="X14"/>
  <c r="AF13"/>
  <c r="AC13"/>
  <c r="Y13"/>
  <c r="X13"/>
  <c r="AF12"/>
  <c r="AC12"/>
  <c r="Y12"/>
  <c r="X12"/>
  <c r="AF11"/>
  <c r="AC11"/>
  <c r="Y11"/>
  <c r="X11"/>
  <c r="AF10"/>
  <c r="AC10"/>
  <c r="Y10"/>
  <c r="X10"/>
  <c r="AF9"/>
  <c r="AC9"/>
  <c r="Y9"/>
  <c r="X9"/>
  <c r="AF8"/>
  <c r="AC8"/>
  <c r="Y8"/>
  <c r="X8"/>
  <c r="AR100" i="3"/>
  <c r="AR99"/>
  <c r="AR98"/>
  <c r="AR97"/>
  <c r="AR96"/>
  <c r="AR95"/>
  <c r="AR94"/>
  <c r="AR93"/>
  <c r="AR92"/>
  <c r="AR91"/>
  <c r="AR90"/>
  <c r="AR89"/>
  <c r="AR88"/>
  <c r="AR87"/>
  <c r="AR86"/>
  <c r="AR85"/>
  <c r="AR84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3"/>
  <c r="AR62"/>
  <c r="AR61"/>
  <c r="AR60"/>
  <c r="AR59"/>
  <c r="AR58"/>
  <c r="AR57"/>
  <c r="AR56"/>
  <c r="AR55"/>
  <c r="AR54"/>
  <c r="AR53"/>
  <c r="AR52"/>
  <c r="AR51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R32"/>
  <c r="AR31"/>
  <c r="AR30"/>
  <c r="AR29"/>
  <c r="AR28"/>
  <c r="AR27"/>
  <c r="AR26"/>
  <c r="AR25"/>
  <c r="AR24"/>
  <c r="AR23"/>
  <c r="AR22"/>
  <c r="AR21"/>
  <c r="AR20"/>
  <c r="AR19"/>
  <c r="AR18"/>
  <c r="AR17"/>
  <c r="AR16"/>
  <c r="AR15"/>
  <c r="AR14"/>
  <c r="AR13"/>
  <c r="AR12"/>
  <c r="AR11"/>
  <c r="AR10"/>
  <c r="AR9"/>
  <c r="AR8"/>
  <c r="W91" i="5"/>
  <c r="R91"/>
  <c r="AA91" s="1"/>
  <c r="AD91" s="1"/>
  <c r="W90"/>
  <c r="R90"/>
  <c r="AA90" s="1"/>
  <c r="AD90" s="1"/>
  <c r="W89"/>
  <c r="R89"/>
  <c r="AA89" s="1"/>
  <c r="AD89" s="1"/>
  <c r="W88"/>
  <c r="R88"/>
  <c r="AA88" s="1"/>
  <c r="AD88" s="1"/>
  <c r="W87"/>
  <c r="R87"/>
  <c r="AA87" s="1"/>
  <c r="AD87" s="1"/>
  <c r="W86"/>
  <c r="R86"/>
  <c r="AA86" s="1"/>
  <c r="AD86" s="1"/>
  <c r="W85"/>
  <c r="R85"/>
  <c r="AA85" s="1"/>
  <c r="AD85" s="1"/>
  <c r="W84"/>
  <c r="R84"/>
  <c r="AA84" s="1"/>
  <c r="AD84" s="1"/>
  <c r="W83"/>
  <c r="R83"/>
  <c r="AA83" s="1"/>
  <c r="AD83" s="1"/>
  <c r="W82"/>
  <c r="R82"/>
  <c r="AA82" s="1"/>
  <c r="AD82" s="1"/>
  <c r="W81"/>
  <c r="R81"/>
  <c r="AA81" s="1"/>
  <c r="AD81" s="1"/>
  <c r="W80"/>
  <c r="R80"/>
  <c r="AA80" s="1"/>
  <c r="AD80" s="1"/>
  <c r="W79"/>
  <c r="R79"/>
  <c r="AA79" s="1"/>
  <c r="AD79" s="1"/>
  <c r="W78"/>
  <c r="R78"/>
  <c r="AA78" s="1"/>
  <c r="AD78" s="1"/>
  <c r="W77"/>
  <c r="R77"/>
  <c r="AA77" s="1"/>
  <c r="AD77" s="1"/>
  <c r="W76"/>
  <c r="R76"/>
  <c r="AA76" s="1"/>
  <c r="AD76" s="1"/>
  <c r="W75"/>
  <c r="R75"/>
  <c r="AA75" s="1"/>
  <c r="AD75" s="1"/>
  <c r="W74"/>
  <c r="R74"/>
  <c r="AA74" s="1"/>
  <c r="AD74" s="1"/>
  <c r="W73"/>
  <c r="R73"/>
  <c r="AA73" s="1"/>
  <c r="AD73" s="1"/>
  <c r="W72"/>
  <c r="R72"/>
  <c r="AA72" s="1"/>
  <c r="AD72" s="1"/>
  <c r="W71"/>
  <c r="R71"/>
  <c r="AA71" s="1"/>
  <c r="AD71" s="1"/>
  <c r="W70"/>
  <c r="R70"/>
  <c r="AA70" s="1"/>
  <c r="AD70" s="1"/>
  <c r="W69"/>
  <c r="R69"/>
  <c r="AA69" s="1"/>
  <c r="AD69" s="1"/>
  <c r="W68"/>
  <c r="R68"/>
  <c r="AA68" s="1"/>
  <c r="AD68" s="1"/>
  <c r="W67"/>
  <c r="R67"/>
  <c r="AA67" s="1"/>
  <c r="AD67" s="1"/>
  <c r="W66"/>
  <c r="R66"/>
  <c r="AA66" s="1"/>
  <c r="AD66" s="1"/>
  <c r="W65"/>
  <c r="R65"/>
  <c r="AA65" s="1"/>
  <c r="AD65" s="1"/>
  <c r="W64"/>
  <c r="R64"/>
  <c r="AA64" s="1"/>
  <c r="AD64" s="1"/>
  <c r="W63"/>
  <c r="R63"/>
  <c r="AA63" s="1"/>
  <c r="AD63" s="1"/>
  <c r="W62"/>
  <c r="R62"/>
  <c r="AA62" s="1"/>
  <c r="AD62" s="1"/>
  <c r="W61"/>
  <c r="R61"/>
  <c r="AA61" s="1"/>
  <c r="AD61" s="1"/>
  <c r="W60"/>
  <c r="R60"/>
  <c r="AA60" s="1"/>
  <c r="AD60" s="1"/>
  <c r="W59"/>
  <c r="R59"/>
  <c r="AA59" s="1"/>
  <c r="AD59" s="1"/>
  <c r="W58"/>
  <c r="R58"/>
  <c r="AA58" s="1"/>
  <c r="AD58" s="1"/>
  <c r="W57"/>
  <c r="R57"/>
  <c r="AA57" s="1"/>
  <c r="AD57" s="1"/>
  <c r="W56"/>
  <c r="R56"/>
  <c r="AA56" s="1"/>
  <c r="AD56" s="1"/>
  <c r="W55"/>
  <c r="R55"/>
  <c r="AA55" s="1"/>
  <c r="AD55" s="1"/>
  <c r="W54"/>
  <c r="R54"/>
  <c r="AA54" s="1"/>
  <c r="AD54" s="1"/>
  <c r="W53"/>
  <c r="R53"/>
  <c r="AA53" s="1"/>
  <c r="AD53" s="1"/>
  <c r="W52"/>
  <c r="R52"/>
  <c r="AA52" s="1"/>
  <c r="AD52" s="1"/>
  <c r="W51"/>
  <c r="R51"/>
  <c r="AA51" s="1"/>
  <c r="AD51" s="1"/>
  <c r="W50"/>
  <c r="R50"/>
  <c r="AA50" s="1"/>
  <c r="AD50" s="1"/>
  <c r="W49"/>
  <c r="R49"/>
  <c r="AA49" s="1"/>
  <c r="AD49" s="1"/>
  <c r="W48"/>
  <c r="R48"/>
  <c r="AA48" s="1"/>
  <c r="AD48" s="1"/>
  <c r="W47"/>
  <c r="R47"/>
  <c r="AA47" s="1"/>
  <c r="AD47" s="1"/>
  <c r="W46"/>
  <c r="R46"/>
  <c r="AA46" s="1"/>
  <c r="AD46" s="1"/>
  <c r="W45"/>
  <c r="R45"/>
  <c r="AA45" s="1"/>
  <c r="AD45" s="1"/>
  <c r="W44"/>
  <c r="R44"/>
  <c r="AA44" s="1"/>
  <c r="AD44" s="1"/>
  <c r="W43"/>
  <c r="R43"/>
  <c r="AA43" s="1"/>
  <c r="AD43" s="1"/>
  <c r="W42"/>
  <c r="R42"/>
  <c r="AA42" s="1"/>
  <c r="AD42" s="1"/>
  <c r="W41"/>
  <c r="R41"/>
  <c r="AA41" s="1"/>
  <c r="AD41" s="1"/>
  <c r="W40"/>
  <c r="R40"/>
  <c r="AA40" s="1"/>
  <c r="AD40" s="1"/>
  <c r="W39"/>
  <c r="R39"/>
  <c r="AA39" s="1"/>
  <c r="AD39" s="1"/>
  <c r="W38"/>
  <c r="R38"/>
  <c r="AA38" s="1"/>
  <c r="AD38" s="1"/>
  <c r="W37"/>
  <c r="R37"/>
  <c r="AA37" s="1"/>
  <c r="AD37" s="1"/>
  <c r="W36"/>
  <c r="R36"/>
  <c r="AA36" s="1"/>
  <c r="AD36" s="1"/>
  <c r="W35"/>
  <c r="R35"/>
  <c r="AA35" s="1"/>
  <c r="AD35" s="1"/>
  <c r="W34"/>
  <c r="R34"/>
  <c r="AA34" s="1"/>
  <c r="AD34" s="1"/>
  <c r="W33"/>
  <c r="R33"/>
  <c r="AA33" s="1"/>
  <c r="AD33" s="1"/>
  <c r="W32"/>
  <c r="R32"/>
  <c r="AA32" s="1"/>
  <c r="AD32" s="1"/>
  <c r="W31"/>
  <c r="R31"/>
  <c r="AA31" s="1"/>
  <c r="AD31" s="1"/>
  <c r="W30"/>
  <c r="R30"/>
  <c r="AA30" s="1"/>
  <c r="AD30" s="1"/>
  <c r="W29"/>
  <c r="R29"/>
  <c r="AA29" s="1"/>
  <c r="AD29" s="1"/>
  <c r="W28"/>
  <c r="R28"/>
  <c r="AA28" s="1"/>
  <c r="AD28" s="1"/>
  <c r="W27"/>
  <c r="R27"/>
  <c r="AA27" s="1"/>
  <c r="AD27" s="1"/>
  <c r="W26"/>
  <c r="R26"/>
  <c r="AA26" s="1"/>
  <c r="AD26" s="1"/>
  <c r="W25"/>
  <c r="R25"/>
  <c r="AA25" s="1"/>
  <c r="AD25" s="1"/>
  <c r="W24"/>
  <c r="R24"/>
  <c r="AA24" s="1"/>
  <c r="AD24" s="1"/>
  <c r="W23"/>
  <c r="R23"/>
  <c r="AA23" s="1"/>
  <c r="AD23" s="1"/>
  <c r="W22"/>
  <c r="R22"/>
  <c r="AA22" s="1"/>
  <c r="AD22" s="1"/>
  <c r="W21"/>
  <c r="R21"/>
  <c r="AA21" s="1"/>
  <c r="AD21" s="1"/>
  <c r="W20"/>
  <c r="R20"/>
  <c r="AA20" s="1"/>
  <c r="AD20" s="1"/>
  <c r="W19"/>
  <c r="R19"/>
  <c r="AA19" s="1"/>
  <c r="AD19" s="1"/>
  <c r="W18"/>
  <c r="R18"/>
  <c r="AA18" s="1"/>
  <c r="AD18" s="1"/>
  <c r="W17"/>
  <c r="R17"/>
  <c r="AA17" s="1"/>
  <c r="AD17" s="1"/>
  <c r="W16"/>
  <c r="R16"/>
  <c r="AA16" s="1"/>
  <c r="AD16" s="1"/>
  <c r="W15"/>
  <c r="R15"/>
  <c r="AA15" s="1"/>
  <c r="AD15" s="1"/>
  <c r="W14"/>
  <c r="R14"/>
  <c r="AA14" s="1"/>
  <c r="AD14" s="1"/>
  <c r="W13"/>
  <c r="R13"/>
  <c r="AA13" s="1"/>
  <c r="AD13" s="1"/>
  <c r="W12"/>
  <c r="R12"/>
  <c r="AA12" s="1"/>
  <c r="AD12" s="1"/>
  <c r="W11"/>
  <c r="R11"/>
  <c r="AA11" s="1"/>
  <c r="AD11" s="1"/>
  <c r="W10"/>
  <c r="R10"/>
  <c r="AA10" s="1"/>
  <c r="AD10" s="1"/>
  <c r="W9"/>
  <c r="R9"/>
  <c r="AA9" s="1"/>
  <c r="AD9" s="1"/>
  <c r="W8"/>
  <c r="R8"/>
  <c r="AA8" s="1"/>
  <c r="AO100" i="3"/>
  <c r="AS100" s="1"/>
  <c r="AO99"/>
  <c r="AS99" s="1"/>
  <c r="AO98"/>
  <c r="AS98" s="1"/>
  <c r="AO97"/>
  <c r="AS97" s="1"/>
  <c r="AO96"/>
  <c r="AS96" s="1"/>
  <c r="AO95"/>
  <c r="AS95" s="1"/>
  <c r="AO94"/>
  <c r="AS94" s="1"/>
  <c r="AO93"/>
  <c r="AS93" s="1"/>
  <c r="AO92"/>
  <c r="AS92" s="1"/>
  <c r="AO91"/>
  <c r="AS91" s="1"/>
  <c r="AO90"/>
  <c r="AS90" s="1"/>
  <c r="AO89"/>
  <c r="AS89" s="1"/>
  <c r="AO88"/>
  <c r="AS88" s="1"/>
  <c r="AO87"/>
  <c r="AS87" s="1"/>
  <c r="AO86"/>
  <c r="AS86" s="1"/>
  <c r="AO85"/>
  <c r="AS85" s="1"/>
  <c r="AO84"/>
  <c r="AS84" s="1"/>
  <c r="AO83"/>
  <c r="AS83" s="1"/>
  <c r="AO82"/>
  <c r="AS82" s="1"/>
  <c r="AO81"/>
  <c r="AS81" s="1"/>
  <c r="AO80"/>
  <c r="AS80" s="1"/>
  <c r="AO79"/>
  <c r="AS79" s="1"/>
  <c r="AO78"/>
  <c r="AS78" s="1"/>
  <c r="AO77"/>
  <c r="AS77" s="1"/>
  <c r="AO76"/>
  <c r="AS76" s="1"/>
  <c r="AO75"/>
  <c r="AS75" s="1"/>
  <c r="AO74"/>
  <c r="AS74" s="1"/>
  <c r="AO73"/>
  <c r="AS73" s="1"/>
  <c r="AO72"/>
  <c r="AS72" s="1"/>
  <c r="AO71"/>
  <c r="AS71" s="1"/>
  <c r="AO70"/>
  <c r="AS70" s="1"/>
  <c r="AO69"/>
  <c r="AS69" s="1"/>
  <c r="AO68"/>
  <c r="AS68" s="1"/>
  <c r="AO67"/>
  <c r="AS67" s="1"/>
  <c r="AO66"/>
  <c r="AS66" s="1"/>
  <c r="AO65"/>
  <c r="AS65" s="1"/>
  <c r="AO64"/>
  <c r="AS64" s="1"/>
  <c r="AO63"/>
  <c r="AS63" s="1"/>
  <c r="AO62"/>
  <c r="AS62" s="1"/>
  <c r="AO61"/>
  <c r="AS61" s="1"/>
  <c r="AO60"/>
  <c r="AS60" s="1"/>
  <c r="AO59"/>
  <c r="AS59" s="1"/>
  <c r="AO58"/>
  <c r="AS58" s="1"/>
  <c r="AO57"/>
  <c r="AS57" s="1"/>
  <c r="AO56"/>
  <c r="AS56" s="1"/>
  <c r="AO55"/>
  <c r="AS55" s="1"/>
  <c r="AO54"/>
  <c r="AS54" s="1"/>
  <c r="AO53"/>
  <c r="AS53" s="1"/>
  <c r="AO52"/>
  <c r="AS52" s="1"/>
  <c r="AO51"/>
  <c r="AS51" s="1"/>
  <c r="AO50"/>
  <c r="AS50" s="1"/>
  <c r="AO49"/>
  <c r="AS49" s="1"/>
  <c r="AO48"/>
  <c r="AS48" s="1"/>
  <c r="AO47"/>
  <c r="AS47" s="1"/>
  <c r="AO46"/>
  <c r="AS46" s="1"/>
  <c r="AO45"/>
  <c r="AS45" s="1"/>
  <c r="AO44"/>
  <c r="AS44" s="1"/>
  <c r="AO43"/>
  <c r="AS43" s="1"/>
  <c r="AO42"/>
  <c r="AS42" s="1"/>
  <c r="AO41"/>
  <c r="AS41" s="1"/>
  <c r="AO40"/>
  <c r="AS40" s="1"/>
  <c r="AO39"/>
  <c r="AS39" s="1"/>
  <c r="AO38"/>
  <c r="AS38" s="1"/>
  <c r="AO37"/>
  <c r="AS37" s="1"/>
  <c r="AO36"/>
  <c r="AS36" s="1"/>
  <c r="AO35"/>
  <c r="AS35" s="1"/>
  <c r="AO34"/>
  <c r="AS34" s="1"/>
  <c r="AO33"/>
  <c r="AS33" s="1"/>
  <c r="AO32"/>
  <c r="AS32" s="1"/>
  <c r="AO31"/>
  <c r="AS31" s="1"/>
  <c r="AO30"/>
  <c r="AS30" s="1"/>
  <c r="AO29"/>
  <c r="AS29" s="1"/>
  <c r="AO28"/>
  <c r="AS28" s="1"/>
  <c r="AO27"/>
  <c r="AS27" s="1"/>
  <c r="AO26"/>
  <c r="AS26" s="1"/>
  <c r="AO25"/>
  <c r="AS25" s="1"/>
  <c r="AO24"/>
  <c r="AS24" s="1"/>
  <c r="AO23"/>
  <c r="AS23" s="1"/>
  <c r="AO22"/>
  <c r="AS22" s="1"/>
  <c r="AO21"/>
  <c r="AS21" s="1"/>
  <c r="AO20"/>
  <c r="AS20" s="1"/>
  <c r="AO19"/>
  <c r="AS19" s="1"/>
  <c r="AO18"/>
  <c r="AS18" s="1"/>
  <c r="AO17"/>
  <c r="AS17" s="1"/>
  <c r="AO16"/>
  <c r="AS16" s="1"/>
  <c r="AO15"/>
  <c r="AS15" s="1"/>
  <c r="AO14"/>
  <c r="AS14" s="1"/>
  <c r="AO13"/>
  <c r="AS13" s="1"/>
  <c r="AO12"/>
  <c r="AS12" s="1"/>
  <c r="AO11"/>
  <c r="AS11" s="1"/>
  <c r="AO10"/>
  <c r="AS10" s="1"/>
  <c r="AO9"/>
  <c r="AS9" s="1"/>
  <c r="AO8"/>
  <c r="AS8" s="1"/>
  <c r="AK100"/>
  <c r="AK99"/>
  <c r="AK98"/>
  <c r="AK97"/>
  <c r="AK96"/>
  <c r="AK95"/>
  <c r="AK94"/>
  <c r="AK93"/>
  <c r="AK92"/>
  <c r="AK91"/>
  <c r="AK90"/>
  <c r="AK89"/>
  <c r="AK88"/>
  <c r="AK87"/>
  <c r="AK86"/>
  <c r="AK85"/>
  <c r="AK84"/>
  <c r="AK83"/>
  <c r="AK82"/>
  <c r="AK81"/>
  <c r="AK80"/>
  <c r="AK79"/>
  <c r="AK78"/>
  <c r="AK77"/>
  <c r="AK76"/>
  <c r="AK75"/>
  <c r="AK74"/>
  <c r="AK73"/>
  <c r="AK72"/>
  <c r="AK71"/>
  <c r="AK70"/>
  <c r="AK69"/>
  <c r="AK68"/>
  <c r="AK67"/>
  <c r="AK66"/>
  <c r="AK65"/>
  <c r="AK64"/>
  <c r="AK63"/>
  <c r="AK62"/>
  <c r="AK61"/>
  <c r="AK60"/>
  <c r="AK59"/>
  <c r="AK58"/>
  <c r="AK57"/>
  <c r="AK56"/>
  <c r="AK55"/>
  <c r="AK54"/>
  <c r="AK53"/>
  <c r="AK52"/>
  <c r="AK51"/>
  <c r="AK50"/>
  <c r="AK49"/>
  <c r="AK48"/>
  <c r="AK47"/>
  <c r="AK46"/>
  <c r="AK45"/>
  <c r="AK44"/>
  <c r="AK43"/>
  <c r="AK42"/>
  <c r="AK41"/>
  <c r="AK40"/>
  <c r="AK39"/>
  <c r="AK38"/>
  <c r="AK37"/>
  <c r="AK36"/>
  <c r="AK35"/>
  <c r="AK34"/>
  <c r="AK33"/>
  <c r="AK32"/>
  <c r="AK31"/>
  <c r="AK30"/>
  <c r="AK29"/>
  <c r="AK28"/>
  <c r="AK27"/>
  <c r="AK26"/>
  <c r="AK25"/>
  <c r="AK24"/>
  <c r="AK23"/>
  <c r="AK22"/>
  <c r="AK21"/>
  <c r="AK20"/>
  <c r="AK19"/>
  <c r="AK18"/>
  <c r="AK17"/>
  <c r="AK16"/>
  <c r="AK15"/>
  <c r="AK14"/>
  <c r="AK13"/>
  <c r="AK12"/>
  <c r="AK11"/>
  <c r="AK10"/>
  <c r="AK9"/>
  <c r="AK8"/>
  <c r="AI100"/>
  <c r="AI99"/>
  <c r="AI98"/>
  <c r="AI97"/>
  <c r="AI96"/>
  <c r="AI95"/>
  <c r="AI94"/>
  <c r="AI93"/>
  <c r="AI92"/>
  <c r="AI91"/>
  <c r="AI90"/>
  <c r="AI89"/>
  <c r="AI88"/>
  <c r="AI87"/>
  <c r="AI86"/>
  <c r="AI85"/>
  <c r="AI84"/>
  <c r="AI83"/>
  <c r="AI82"/>
  <c r="AI81"/>
  <c r="AI80"/>
  <c r="AI79"/>
  <c r="AI78"/>
  <c r="AI77"/>
  <c r="AI76"/>
  <c r="AI75"/>
  <c r="AI74"/>
  <c r="AI73"/>
  <c r="AI72"/>
  <c r="AI71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E100"/>
  <c r="AD100"/>
  <c r="AE99"/>
  <c r="AD99"/>
  <c r="AE98"/>
  <c r="AD98"/>
  <c r="AE97"/>
  <c r="AD97"/>
  <c r="AE96"/>
  <c r="AD96"/>
  <c r="AE95"/>
  <c r="AD95"/>
  <c r="AE94"/>
  <c r="AD94"/>
  <c r="AE93"/>
  <c r="AD93"/>
  <c r="AE92"/>
  <c r="AD92"/>
  <c r="AE91"/>
  <c r="AD91"/>
  <c r="AE90"/>
  <c r="AD90"/>
  <c r="AE89"/>
  <c r="AD89"/>
  <c r="AE88"/>
  <c r="AD88"/>
  <c r="AE87"/>
  <c r="AD87"/>
  <c r="AE86"/>
  <c r="AD86"/>
  <c r="AE85"/>
  <c r="AD85"/>
  <c r="AE84"/>
  <c r="AD84"/>
  <c r="AE83"/>
  <c r="AD83"/>
  <c r="AE82"/>
  <c r="AD82"/>
  <c r="AE81"/>
  <c r="AD81"/>
  <c r="AE80"/>
  <c r="AD80"/>
  <c r="AE79"/>
  <c r="AD79"/>
  <c r="AE78"/>
  <c r="AD78"/>
  <c r="AE77"/>
  <c r="AD77"/>
  <c r="AE76"/>
  <c r="AD76"/>
  <c r="AE75"/>
  <c r="AD75"/>
  <c r="AE74"/>
  <c r="AD74"/>
  <c r="AE73"/>
  <c r="AD73"/>
  <c r="AE72"/>
  <c r="AD72"/>
  <c r="AE71"/>
  <c r="AD71"/>
  <c r="AE70"/>
  <c r="AD70"/>
  <c r="AE69"/>
  <c r="AD69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51"/>
  <c r="AD51"/>
  <c r="AE50"/>
  <c r="AD50"/>
  <c r="AE49"/>
  <c r="AD49"/>
  <c r="AE48"/>
  <c r="AD48"/>
  <c r="AE47"/>
  <c r="AD47"/>
  <c r="AE46"/>
  <c r="AD46"/>
  <c r="AE45"/>
  <c r="AD45"/>
  <c r="AE44"/>
  <c r="AD44"/>
  <c r="AE43"/>
  <c r="AD43"/>
  <c r="AE42"/>
  <c r="AD42"/>
  <c r="AE41"/>
  <c r="AD41"/>
  <c r="AE40"/>
  <c r="AD40"/>
  <c r="AE39"/>
  <c r="AD39"/>
  <c r="AE38"/>
  <c r="AD38"/>
  <c r="AE37"/>
  <c r="AD37"/>
  <c r="AE36"/>
  <c r="AD36"/>
  <c r="AE35"/>
  <c r="AD35"/>
  <c r="AE34"/>
  <c r="AD34"/>
  <c r="AE33"/>
  <c r="AD33"/>
  <c r="AE32"/>
  <c r="AD32"/>
  <c r="AE31"/>
  <c r="AD31"/>
  <c r="AE30"/>
  <c r="AD30"/>
  <c r="AE29"/>
  <c r="AD29"/>
  <c r="AE28"/>
  <c r="AD28"/>
  <c r="AE27"/>
  <c r="AD27"/>
  <c r="AE26"/>
  <c r="AD26"/>
  <c r="AE25"/>
  <c r="AD25"/>
  <c r="AE24"/>
  <c r="AD24"/>
  <c r="AE23"/>
  <c r="AD23"/>
  <c r="AE22"/>
  <c r="AD22"/>
  <c r="AE21"/>
  <c r="AD21"/>
  <c r="AE20"/>
  <c r="AD20"/>
  <c r="AE19"/>
  <c r="AD19"/>
  <c r="AE18"/>
  <c r="AD18"/>
  <c r="AE17"/>
  <c r="AD17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Y100"/>
  <c r="X100"/>
  <c r="Y99"/>
  <c r="X99"/>
  <c r="Y98"/>
  <c r="X98"/>
  <c r="Y97"/>
  <c r="X97"/>
  <c r="Y96"/>
  <c r="X96"/>
  <c r="Y95"/>
  <c r="X95"/>
  <c r="Y94"/>
  <c r="X94"/>
  <c r="Y93"/>
  <c r="X93"/>
  <c r="Y92"/>
  <c r="X92"/>
  <c r="Y91"/>
  <c r="X91"/>
  <c r="Y90"/>
  <c r="X90"/>
  <c r="Y89"/>
  <c r="X89"/>
  <c r="Y88"/>
  <c r="X88"/>
  <c r="Y87"/>
  <c r="X87"/>
  <c r="Y86"/>
  <c r="X86"/>
  <c r="Y85"/>
  <c r="X85"/>
  <c r="Y84"/>
  <c r="X84"/>
  <c r="Y83"/>
  <c r="X83"/>
  <c r="Y82"/>
  <c r="X82"/>
  <c r="Y81"/>
  <c r="X81"/>
  <c r="Y80"/>
  <c r="X80"/>
  <c r="Y79"/>
  <c r="X79"/>
  <c r="Y78"/>
  <c r="X78"/>
  <c r="Y77"/>
  <c r="X77"/>
  <c r="Y76"/>
  <c r="X76"/>
  <c r="Y75"/>
  <c r="X75"/>
  <c r="Y74"/>
  <c r="X74"/>
  <c r="Y73"/>
  <c r="X73"/>
  <c r="Y72"/>
  <c r="X72"/>
  <c r="Y71"/>
  <c r="X71"/>
  <c r="Y70"/>
  <c r="X70"/>
  <c r="Y69"/>
  <c r="X69"/>
  <c r="Y68"/>
  <c r="X68"/>
  <c r="Y67"/>
  <c r="X67"/>
  <c r="Y66"/>
  <c r="X66"/>
  <c r="Y65"/>
  <c r="X65"/>
  <c r="Y64"/>
  <c r="X64"/>
  <c r="Y63"/>
  <c r="X63"/>
  <c r="Y62"/>
  <c r="X62"/>
  <c r="Y61"/>
  <c r="X61"/>
  <c r="Y60"/>
  <c r="X60"/>
  <c r="Y59"/>
  <c r="X59"/>
  <c r="Y58"/>
  <c r="X58"/>
  <c r="Y57"/>
  <c r="X57"/>
  <c r="Y56"/>
  <c r="X56"/>
  <c r="Y55"/>
  <c r="X55"/>
  <c r="Y54"/>
  <c r="X54"/>
  <c r="Y53"/>
  <c r="X53"/>
  <c r="Y52"/>
  <c r="X52"/>
  <c r="Y51"/>
  <c r="X51"/>
  <c r="Y50"/>
  <c r="X50"/>
  <c r="Y49"/>
  <c r="X49"/>
  <c r="Y48"/>
  <c r="X48"/>
  <c r="Y47"/>
  <c r="X47"/>
  <c r="Y46"/>
  <c r="X46"/>
  <c r="Y45"/>
  <c r="X45"/>
  <c r="Y44"/>
  <c r="X44"/>
  <c r="Y43"/>
  <c r="X43"/>
  <c r="Y42"/>
  <c r="X42"/>
  <c r="Y41"/>
  <c r="X41"/>
  <c r="Y40"/>
  <c r="X40"/>
  <c r="Y39"/>
  <c r="X39"/>
  <c r="Y38"/>
  <c r="X38"/>
  <c r="Y37"/>
  <c r="X37"/>
  <c r="Y36"/>
  <c r="X36"/>
  <c r="Y35"/>
  <c r="X35"/>
  <c r="Y34"/>
  <c r="X34"/>
  <c r="Y33"/>
  <c r="X33"/>
  <c r="Y32"/>
  <c r="X32"/>
  <c r="Y31"/>
  <c r="X31"/>
  <c r="Y30"/>
  <c r="X30"/>
  <c r="Y29"/>
  <c r="X29"/>
  <c r="Y28"/>
  <c r="X28"/>
  <c r="Y27"/>
  <c r="X27"/>
  <c r="Y26"/>
  <c r="X26"/>
  <c r="Y25"/>
  <c r="X25"/>
  <c r="Y24"/>
  <c r="X24"/>
  <c r="Y23"/>
  <c r="X23"/>
  <c r="Y22"/>
  <c r="X22"/>
  <c r="Y21"/>
  <c r="X21"/>
  <c r="Y20"/>
  <c r="X20"/>
  <c r="Y19"/>
  <c r="X19"/>
  <c r="Y18"/>
  <c r="X18"/>
  <c r="Y17"/>
  <c r="X17"/>
  <c r="Y16"/>
  <c r="X16"/>
  <c r="Y15"/>
  <c r="X15"/>
  <c r="Y14"/>
  <c r="X14"/>
  <c r="Y13"/>
  <c r="X13"/>
  <c r="Y12"/>
  <c r="X12"/>
  <c r="Y11"/>
  <c r="X11"/>
  <c r="Y10"/>
  <c r="X10"/>
  <c r="Y9"/>
  <c r="X9"/>
  <c r="Y8"/>
  <c r="X8"/>
  <c r="R42"/>
  <c r="R70"/>
  <c r="R10"/>
  <c r="R60"/>
  <c r="R12"/>
  <c r="R57"/>
  <c r="R55"/>
  <c r="R54"/>
  <c r="R30"/>
  <c r="R53"/>
  <c r="R69"/>
  <c r="R40"/>
  <c r="R8"/>
  <c r="R82"/>
  <c r="R36"/>
  <c r="R58"/>
  <c r="R46"/>
  <c r="R35"/>
  <c r="R16"/>
  <c r="R95"/>
  <c r="R74"/>
  <c r="R61"/>
  <c r="R20"/>
  <c r="R89"/>
  <c r="R96"/>
  <c r="R81"/>
  <c r="R66"/>
  <c r="R44"/>
  <c r="R27"/>
  <c r="R43"/>
  <c r="R84"/>
  <c r="R71"/>
  <c r="R56"/>
  <c r="R48"/>
  <c r="R33"/>
  <c r="R13"/>
  <c r="R67"/>
  <c r="R51"/>
  <c r="R21"/>
  <c r="R47"/>
  <c r="R25"/>
  <c r="R92"/>
  <c r="R29"/>
  <c r="R88"/>
  <c r="R11"/>
  <c r="R79"/>
  <c r="R90"/>
  <c r="R76"/>
  <c r="R24"/>
  <c r="R99"/>
  <c r="R86"/>
  <c r="R68"/>
  <c r="R100"/>
  <c r="R37"/>
  <c r="R98"/>
  <c r="R97"/>
  <c r="R94"/>
  <c r="R93"/>
  <c r="R91"/>
  <c r="R87"/>
  <c r="R85"/>
  <c r="R83"/>
  <c r="R80"/>
  <c r="R78"/>
  <c r="R77"/>
  <c r="R75"/>
  <c r="R73"/>
  <c r="R72"/>
  <c r="R65"/>
  <c r="R64"/>
  <c r="R63"/>
  <c r="R62"/>
  <c r="R59"/>
  <c r="R52"/>
  <c r="R50"/>
  <c r="R49"/>
  <c r="R45"/>
  <c r="R41"/>
  <c r="R39"/>
  <c r="R38"/>
  <c r="R34"/>
  <c r="R32"/>
  <c r="R31"/>
  <c r="R28"/>
  <c r="R26"/>
  <c r="R23"/>
  <c r="R22"/>
  <c r="R19"/>
  <c r="R18"/>
  <c r="R17"/>
  <c r="R15"/>
  <c r="R14"/>
  <c r="R9"/>
  <c r="BC70" i="7" l="1"/>
  <c r="BC39"/>
  <c r="BC15"/>
  <c r="BC46"/>
  <c r="BC30"/>
  <c r="BC87"/>
  <c r="BC42"/>
  <c r="BC94"/>
  <c r="BC83"/>
  <c r="BC63"/>
  <c r="BC43"/>
  <c r="BC19"/>
  <c r="BB98"/>
  <c r="BC98" s="1"/>
  <c r="AZ96"/>
  <c r="BB94"/>
  <c r="AZ92"/>
  <c r="AW91"/>
  <c r="BB90"/>
  <c r="BC90" s="1"/>
  <c r="AZ88"/>
  <c r="AW87"/>
  <c r="BB86"/>
  <c r="BC86" s="1"/>
  <c r="AZ84"/>
  <c r="AW83"/>
  <c r="BB82"/>
  <c r="BC82" s="1"/>
  <c r="BB78"/>
  <c r="BC78" s="1"/>
  <c r="BB74"/>
  <c r="BC74" s="1"/>
  <c r="BB70"/>
  <c r="BB66"/>
  <c r="BC66" s="1"/>
  <c r="AZ64"/>
  <c r="AW63"/>
  <c r="BB62"/>
  <c r="BC62" s="1"/>
  <c r="BB58"/>
  <c r="BC58" s="1"/>
  <c r="BB54"/>
  <c r="BC54" s="1"/>
  <c r="AZ52"/>
  <c r="BB50"/>
  <c r="BC50" s="1"/>
  <c r="AZ48"/>
  <c r="BB46"/>
  <c r="AZ44"/>
  <c r="BB42"/>
  <c r="AZ40"/>
  <c r="BB38"/>
  <c r="BC38" s="1"/>
  <c r="AZ36"/>
  <c r="AW35"/>
  <c r="BB34"/>
  <c r="BC34" s="1"/>
  <c r="AZ32"/>
  <c r="BB30"/>
  <c r="AZ28"/>
  <c r="BB26"/>
  <c r="BC26" s="1"/>
  <c r="AZ24"/>
  <c r="BB22"/>
  <c r="BC22" s="1"/>
  <c r="AZ20"/>
  <c r="BB18"/>
  <c r="BC18" s="1"/>
  <c r="AZ16"/>
  <c r="AW15"/>
  <c r="BB14"/>
  <c r="BC14" s="1"/>
  <c r="BB10"/>
  <c r="BC10" s="1"/>
  <c r="BA77"/>
  <c r="BC77" s="1"/>
  <c r="BA69"/>
  <c r="BC69" s="1"/>
  <c r="BA57"/>
  <c r="BC57" s="1"/>
  <c r="BA9"/>
  <c r="BC9" s="1"/>
  <c r="AC11"/>
  <c r="AC15"/>
  <c r="AC19"/>
  <c r="AC23"/>
  <c r="AC27"/>
  <c r="AC31"/>
  <c r="AC35"/>
  <c r="AC39"/>
  <c r="AC43"/>
  <c r="AC47"/>
  <c r="AC51"/>
  <c r="AC55"/>
  <c r="AC59"/>
  <c r="AC63"/>
  <c r="AC67"/>
  <c r="AC71"/>
  <c r="AC75"/>
  <c r="AC79"/>
  <c r="AC83"/>
  <c r="AC87"/>
  <c r="AC91"/>
  <c r="AC95"/>
  <c r="AG9" i="5"/>
  <c r="AG11"/>
  <c r="Z12"/>
  <c r="AG13"/>
  <c r="AG15"/>
  <c r="AG17"/>
  <c r="AG21"/>
  <c r="Z22"/>
  <c r="AG23"/>
  <c r="Z24"/>
  <c r="AG25"/>
  <c r="AG27"/>
  <c r="AG29"/>
  <c r="AG31"/>
  <c r="AG39"/>
  <c r="AG41"/>
  <c r="AG43"/>
  <c r="AG44"/>
  <c r="AG49"/>
  <c r="AG52"/>
  <c r="AG53"/>
  <c r="AG54"/>
  <c r="AG56"/>
  <c r="AG57"/>
  <c r="AG59"/>
  <c r="AG70"/>
  <c r="AG71"/>
  <c r="AG74"/>
  <c r="AG75"/>
  <c r="AG77"/>
  <c r="AG79"/>
  <c r="AG80"/>
  <c r="AG81"/>
  <c r="AG82"/>
  <c r="AG83"/>
  <c r="AG84"/>
  <c r="AG85"/>
  <c r="AG87"/>
  <c r="AG88"/>
  <c r="Z70"/>
  <c r="Z82"/>
  <c r="Z28"/>
  <c r="AG45"/>
  <c r="AG51"/>
  <c r="AG61"/>
  <c r="AG62"/>
  <c r="AG63"/>
  <c r="Z21"/>
  <c r="Z30"/>
  <c r="Z32"/>
  <c r="Z40"/>
  <c r="Z44"/>
  <c r="AG65"/>
  <c r="AG68"/>
  <c r="AG69"/>
  <c r="Z88"/>
  <c r="Z48"/>
  <c r="AG64"/>
  <c r="AG90"/>
  <c r="AG91"/>
  <c r="AD8"/>
  <c r="Z9"/>
  <c r="AG19"/>
  <c r="Z26"/>
  <c r="Z27"/>
  <c r="Z29"/>
  <c r="Z31"/>
  <c r="AG33"/>
  <c r="AG35"/>
  <c r="AG37"/>
  <c r="Z42"/>
  <c r="AG47"/>
  <c r="Z50"/>
  <c r="AG55"/>
  <c r="Z56"/>
  <c r="AG58"/>
  <c r="Z62"/>
  <c r="AG67"/>
  <c r="Z68"/>
  <c r="AG73"/>
  <c r="Z74"/>
  <c r="Z76"/>
  <c r="Z80"/>
  <c r="Z84"/>
  <c r="Z86"/>
  <c r="AG89"/>
  <c r="Z20"/>
  <c r="Z23"/>
  <c r="Z34"/>
  <c r="Z36"/>
  <c r="Z38"/>
  <c r="Z46"/>
  <c r="Z66"/>
  <c r="Z72"/>
  <c r="Z8"/>
  <c r="Z10"/>
  <c r="Z14"/>
  <c r="Z16"/>
  <c r="Z18"/>
  <c r="Z60"/>
  <c r="Z78"/>
  <c r="Z90"/>
  <c r="AG8"/>
  <c r="AG10"/>
  <c r="Z11"/>
  <c r="AG12"/>
  <c r="Z13"/>
  <c r="AG14"/>
  <c r="Z15"/>
  <c r="AG16"/>
  <c r="Z17"/>
  <c r="AG18"/>
  <c r="Z19"/>
  <c r="AG20"/>
  <c r="AG22"/>
  <c r="AG24"/>
  <c r="Z25"/>
  <c r="AG26"/>
  <c r="AG28"/>
  <c r="AG30"/>
  <c r="AG32"/>
  <c r="AG34"/>
  <c r="AG36"/>
  <c r="AG38"/>
  <c r="AG40"/>
  <c r="AG42"/>
  <c r="Z43"/>
  <c r="Z45"/>
  <c r="AG46"/>
  <c r="Z47"/>
  <c r="AG48"/>
  <c r="Z49"/>
  <c r="AG50"/>
  <c r="Z51"/>
  <c r="Z53"/>
  <c r="Z55"/>
  <c r="Z57"/>
  <c r="Z59"/>
  <c r="AG60"/>
  <c r="Z61"/>
  <c r="Z63"/>
  <c r="Z65"/>
  <c r="AG66"/>
  <c r="Z67"/>
  <c r="Z69"/>
  <c r="Z71"/>
  <c r="AG72"/>
  <c r="Z73"/>
  <c r="Z75"/>
  <c r="AG76"/>
  <c r="Z77"/>
  <c r="AG78"/>
  <c r="Z79"/>
  <c r="Z81"/>
  <c r="Z83"/>
  <c r="Z85"/>
  <c r="AG86"/>
  <c r="Z87"/>
  <c r="Z89"/>
  <c r="Z91"/>
  <c r="S8"/>
  <c r="AE8" s="1"/>
  <c r="S11"/>
  <c r="AE11" s="1"/>
  <c r="S13"/>
  <c r="AE13" s="1"/>
  <c r="AH13" s="1"/>
  <c r="S15"/>
  <c r="AE15" s="1"/>
  <c r="AH15" s="1"/>
  <c r="S17"/>
  <c r="AE17" s="1"/>
  <c r="AH17" s="1"/>
  <c r="S19"/>
  <c r="AE19" s="1"/>
  <c r="AH19" s="1"/>
  <c r="S22"/>
  <c r="AE22" s="1"/>
  <c r="S24"/>
  <c r="AE24" s="1"/>
  <c r="S26"/>
  <c r="AE26" s="1"/>
  <c r="S27"/>
  <c r="AE27" s="1"/>
  <c r="AH27" s="1"/>
  <c r="S29"/>
  <c r="AE29" s="1"/>
  <c r="AH29" s="1"/>
  <c r="S31"/>
  <c r="AE31" s="1"/>
  <c r="S33"/>
  <c r="AE33" s="1"/>
  <c r="AH33" s="1"/>
  <c r="S34"/>
  <c r="AE34" s="1"/>
  <c r="S36"/>
  <c r="AE36" s="1"/>
  <c r="S38"/>
  <c r="AE38" s="1"/>
  <c r="S40"/>
  <c r="AE40" s="1"/>
  <c r="S42"/>
  <c r="AE42" s="1"/>
  <c r="S43"/>
  <c r="AE43" s="1"/>
  <c r="AH43" s="1"/>
  <c r="S45"/>
  <c r="AE45" s="1"/>
  <c r="S47"/>
  <c r="AE47" s="1"/>
  <c r="S48"/>
  <c r="AE48" s="1"/>
  <c r="S50"/>
  <c r="AE50" s="1"/>
  <c r="S52"/>
  <c r="AE52" s="1"/>
  <c r="S54"/>
  <c r="AE54" s="1"/>
  <c r="AH54" s="1"/>
  <c r="S56"/>
  <c r="AE56" s="1"/>
  <c r="AH56" s="1"/>
  <c r="S58"/>
  <c r="AE58" s="1"/>
  <c r="AH58" s="1"/>
  <c r="S60"/>
  <c r="AE60" s="1"/>
  <c r="S63"/>
  <c r="AE63" s="1"/>
  <c r="AH63" s="1"/>
  <c r="S65"/>
  <c r="AE65" s="1"/>
  <c r="S67"/>
  <c r="AE67" s="1"/>
  <c r="S69"/>
  <c r="AE69" s="1"/>
  <c r="S71"/>
  <c r="AE71" s="1"/>
  <c r="AH71" s="1"/>
  <c r="S73"/>
  <c r="AE73" s="1"/>
  <c r="S75"/>
  <c r="AE75" s="1"/>
  <c r="AH75" s="1"/>
  <c r="S77"/>
  <c r="AE77" s="1"/>
  <c r="S79"/>
  <c r="AE79" s="1"/>
  <c r="AH79" s="1"/>
  <c r="S81"/>
  <c r="AE81" s="1"/>
  <c r="AH81" s="1"/>
  <c r="S83"/>
  <c r="AE83" s="1"/>
  <c r="S85"/>
  <c r="AE85" s="1"/>
  <c r="AH85" s="1"/>
  <c r="S87"/>
  <c r="AE87" s="1"/>
  <c r="AH87" s="1"/>
  <c r="S89"/>
  <c r="AE89" s="1"/>
  <c r="S91"/>
  <c r="AE91" s="1"/>
  <c r="AH91" s="1"/>
  <c r="S9"/>
  <c r="AE9" s="1"/>
  <c r="AH9" s="1"/>
  <c r="S10"/>
  <c r="AE10" s="1"/>
  <c r="S12"/>
  <c r="AE12" s="1"/>
  <c r="S14"/>
  <c r="AE14" s="1"/>
  <c r="S16"/>
  <c r="AE16" s="1"/>
  <c r="S18"/>
  <c r="AE18" s="1"/>
  <c r="S20"/>
  <c r="AE20" s="1"/>
  <c r="S21"/>
  <c r="AE21" s="1"/>
  <c r="S23"/>
  <c r="AE23" s="1"/>
  <c r="AH23" s="1"/>
  <c r="S25"/>
  <c r="AE25" s="1"/>
  <c r="AH25" s="1"/>
  <c r="S28"/>
  <c r="AE28" s="1"/>
  <c r="S30"/>
  <c r="AE30" s="1"/>
  <c r="S32"/>
  <c r="AE32" s="1"/>
  <c r="S35"/>
  <c r="AE35" s="1"/>
  <c r="AH35" s="1"/>
  <c r="S37"/>
  <c r="AE37" s="1"/>
  <c r="S39"/>
  <c r="AE39" s="1"/>
  <c r="S41"/>
  <c r="AE41" s="1"/>
  <c r="S44"/>
  <c r="AE44" s="1"/>
  <c r="AH44" s="1"/>
  <c r="S46"/>
  <c r="AE46" s="1"/>
  <c r="S49"/>
  <c r="AE49" s="1"/>
  <c r="S51"/>
  <c r="AE51" s="1"/>
  <c r="S53"/>
  <c r="AE53" s="1"/>
  <c r="AH53" s="1"/>
  <c r="S55"/>
  <c r="AE55" s="1"/>
  <c r="S57"/>
  <c r="AE57" s="1"/>
  <c r="AH57" s="1"/>
  <c r="S59"/>
  <c r="AE59" s="1"/>
  <c r="AH59" s="1"/>
  <c r="S61"/>
  <c r="AE61" s="1"/>
  <c r="AH61" s="1"/>
  <c r="S62"/>
  <c r="AE62" s="1"/>
  <c r="S64"/>
  <c r="AE64" s="1"/>
  <c r="S66"/>
  <c r="AE66" s="1"/>
  <c r="S68"/>
  <c r="AE68" s="1"/>
  <c r="AH68" s="1"/>
  <c r="S70"/>
  <c r="AE70" s="1"/>
  <c r="S72"/>
  <c r="AE72" s="1"/>
  <c r="S74"/>
  <c r="AE74" s="1"/>
  <c r="S76"/>
  <c r="AE76" s="1"/>
  <c r="S78"/>
  <c r="AE78" s="1"/>
  <c r="S80"/>
  <c r="AE80" s="1"/>
  <c r="AH80" s="1"/>
  <c r="S82"/>
  <c r="AE82" s="1"/>
  <c r="S84"/>
  <c r="AE84" s="1"/>
  <c r="AH84" s="1"/>
  <c r="S86"/>
  <c r="AE86" s="1"/>
  <c r="S88"/>
  <c r="AE88" s="1"/>
  <c r="S90"/>
  <c r="AE90" s="1"/>
  <c r="S15" i="3"/>
  <c r="AM15"/>
  <c r="AP15" s="1"/>
  <c r="S22"/>
  <c r="AM22"/>
  <c r="AP22" s="1"/>
  <c r="S31"/>
  <c r="AM31"/>
  <c r="AP31" s="1"/>
  <c r="S39"/>
  <c r="AM39"/>
  <c r="AP39" s="1"/>
  <c r="S50"/>
  <c r="AM50"/>
  <c r="AP50" s="1"/>
  <c r="S52"/>
  <c r="AM52"/>
  <c r="AP52" s="1"/>
  <c r="S64"/>
  <c r="AM64"/>
  <c r="AP64" s="1"/>
  <c r="S75"/>
  <c r="AM75"/>
  <c r="AP75" s="1"/>
  <c r="S83"/>
  <c r="AM83"/>
  <c r="AP83" s="1"/>
  <c r="S93"/>
  <c r="AM93"/>
  <c r="AP93" s="1"/>
  <c r="S14"/>
  <c r="AM14"/>
  <c r="AP14" s="1"/>
  <c r="S19"/>
  <c r="AM19"/>
  <c r="AP19" s="1"/>
  <c r="S28"/>
  <c r="AM28"/>
  <c r="AP28" s="1"/>
  <c r="S38"/>
  <c r="AM38"/>
  <c r="AP38" s="1"/>
  <c r="S49"/>
  <c r="AM49"/>
  <c r="AP49" s="1"/>
  <c r="S63"/>
  <c r="AM63"/>
  <c r="AP63" s="1"/>
  <c r="S73"/>
  <c r="AM73"/>
  <c r="AP73" s="1"/>
  <c r="S80"/>
  <c r="AM80"/>
  <c r="AP80" s="1"/>
  <c r="S9"/>
  <c r="AM9"/>
  <c r="AP9" s="1"/>
  <c r="S18"/>
  <c r="AM18"/>
  <c r="AP18" s="1"/>
  <c r="S26"/>
  <c r="AM26"/>
  <c r="AP26" s="1"/>
  <c r="S34"/>
  <c r="AM34"/>
  <c r="AP34" s="1"/>
  <c r="S45"/>
  <c r="AM45"/>
  <c r="AP45" s="1"/>
  <c r="S62"/>
  <c r="AM62"/>
  <c r="AP62" s="1"/>
  <c r="S72"/>
  <c r="AM72"/>
  <c r="AP72" s="1"/>
  <c r="S78"/>
  <c r="AM78"/>
  <c r="AP78" s="1"/>
  <c r="S87"/>
  <c r="AM87"/>
  <c r="AP87" s="1"/>
  <c r="S97"/>
  <c r="AM97"/>
  <c r="AP97" s="1"/>
  <c r="S17"/>
  <c r="AM17"/>
  <c r="AP17" s="1"/>
  <c r="S23"/>
  <c r="AM23"/>
  <c r="AP23" s="1"/>
  <c r="S32"/>
  <c r="AM32"/>
  <c r="AP32" s="1"/>
  <c r="S41"/>
  <c r="AM41"/>
  <c r="AP41" s="1"/>
  <c r="S59"/>
  <c r="AM59"/>
  <c r="AP59" s="1"/>
  <c r="S65"/>
  <c r="AM65"/>
  <c r="AP65" s="1"/>
  <c r="S77"/>
  <c r="AM77"/>
  <c r="AP77" s="1"/>
  <c r="S85"/>
  <c r="AM85"/>
  <c r="AP85" s="1"/>
  <c r="S94"/>
  <c r="AM94"/>
  <c r="AP94" s="1"/>
  <c r="S91"/>
  <c r="AM91"/>
  <c r="AP91" s="1"/>
  <c r="S98"/>
  <c r="AM98"/>
  <c r="AP98" s="1"/>
  <c r="S37"/>
  <c r="AM37"/>
  <c r="AP37" s="1"/>
  <c r="S90"/>
  <c r="AM90"/>
  <c r="AP90" s="1"/>
  <c r="S99"/>
  <c r="AM99"/>
  <c r="AP99" s="1"/>
  <c r="S76"/>
  <c r="AM76"/>
  <c r="AP76" s="1"/>
  <c r="S79"/>
  <c r="AM79"/>
  <c r="AP79" s="1"/>
  <c r="S29"/>
  <c r="AM29"/>
  <c r="AP29" s="1"/>
  <c r="S100"/>
  <c r="AM100"/>
  <c r="AP100" s="1"/>
  <c r="S86"/>
  <c r="AM86"/>
  <c r="AP86" s="1"/>
  <c r="S24"/>
  <c r="AM24"/>
  <c r="AP24" s="1"/>
  <c r="S88"/>
  <c r="AM88"/>
  <c r="AP88" s="1"/>
  <c r="S92"/>
  <c r="AM92"/>
  <c r="AP92" s="1"/>
  <c r="S68"/>
  <c r="AM68"/>
  <c r="AP68" s="1"/>
  <c r="S11"/>
  <c r="AM11"/>
  <c r="AP11" s="1"/>
  <c r="S33"/>
  <c r="AM33"/>
  <c r="AP33" s="1"/>
  <c r="S84"/>
  <c r="AM84"/>
  <c r="AP84" s="1"/>
  <c r="S44"/>
  <c r="AM44"/>
  <c r="AP44" s="1"/>
  <c r="S89"/>
  <c r="AM89"/>
  <c r="AP89" s="1"/>
  <c r="S47"/>
  <c r="AM47"/>
  <c r="AP47" s="1"/>
  <c r="S13"/>
  <c r="AM13"/>
  <c r="AP13" s="1"/>
  <c r="S71"/>
  <c r="AM71"/>
  <c r="AP71" s="1"/>
  <c r="S27"/>
  <c r="AM27"/>
  <c r="AP27" s="1"/>
  <c r="S81"/>
  <c r="AM81"/>
  <c r="AP81" s="1"/>
  <c r="S21"/>
  <c r="AM21"/>
  <c r="AP21" s="1"/>
  <c r="S67"/>
  <c r="AM67"/>
  <c r="AP67" s="1"/>
  <c r="S56"/>
  <c r="AM56"/>
  <c r="AP56" s="1"/>
  <c r="S96"/>
  <c r="AM96"/>
  <c r="AP96" s="1"/>
  <c r="S20"/>
  <c r="AM20"/>
  <c r="AP20" s="1"/>
  <c r="S25"/>
  <c r="AM25"/>
  <c r="AP25" s="1"/>
  <c r="S51"/>
  <c r="AM51"/>
  <c r="AP51" s="1"/>
  <c r="S48"/>
  <c r="AM48"/>
  <c r="AP48" s="1"/>
  <c r="S43"/>
  <c r="AM43"/>
  <c r="AP43" s="1"/>
  <c r="S66"/>
  <c r="AM66"/>
  <c r="AP66" s="1"/>
  <c r="S95"/>
  <c r="AM95"/>
  <c r="AP95" s="1"/>
  <c r="S35"/>
  <c r="AM35"/>
  <c r="AP35" s="1"/>
  <c r="S69"/>
  <c r="AM69"/>
  <c r="AP69" s="1"/>
  <c r="S54"/>
  <c r="AM54"/>
  <c r="AP54" s="1"/>
  <c r="S55"/>
  <c r="AM55"/>
  <c r="AP55" s="1"/>
  <c r="S60"/>
  <c r="AM60"/>
  <c r="AP60" s="1"/>
  <c r="S10"/>
  <c r="AM10"/>
  <c r="AP10" s="1"/>
  <c r="S42"/>
  <c r="AM42"/>
  <c r="AP42" s="1"/>
  <c r="S74"/>
  <c r="AM74"/>
  <c r="AP74" s="1"/>
  <c r="S16"/>
  <c r="AM16"/>
  <c r="AP16" s="1"/>
  <c r="S46"/>
  <c r="AM46"/>
  <c r="AP46" s="1"/>
  <c r="S36"/>
  <c r="AM36"/>
  <c r="AP36" s="1"/>
  <c r="S82"/>
  <c r="AM82"/>
  <c r="AP82" s="1"/>
  <c r="S57"/>
  <c r="AM57"/>
  <c r="AP57" s="1"/>
  <c r="S61"/>
  <c r="AM61"/>
  <c r="AP61" s="1"/>
  <c r="S8"/>
  <c r="AM8"/>
  <c r="AP8" s="1"/>
  <c r="S40"/>
  <c r="AM40"/>
  <c r="AP40" s="1"/>
  <c r="S30"/>
  <c r="AM30"/>
  <c r="AP30" s="1"/>
  <c r="S12"/>
  <c r="AM12"/>
  <c r="AP12" s="1"/>
  <c r="S58"/>
  <c r="AM58"/>
  <c r="AP58" s="1"/>
  <c r="S53"/>
  <c r="AM53"/>
  <c r="AP53" s="1"/>
  <c r="S70"/>
  <c r="AM70"/>
  <c r="AP70" s="1"/>
  <c r="AH70" i="5" l="1"/>
  <c r="AH62"/>
  <c r="AH11"/>
  <c r="AH88"/>
  <c r="AH64"/>
  <c r="AH49"/>
  <c r="AH39"/>
  <c r="AH21"/>
  <c r="AH83"/>
  <c r="AH90"/>
  <c r="AH82"/>
  <c r="AH74"/>
  <c r="AH51"/>
  <c r="AH41"/>
  <c r="AH77"/>
  <c r="AH69"/>
  <c r="AH52"/>
  <c r="AH45"/>
  <c r="AH31"/>
  <c r="AH37"/>
  <c r="AH65"/>
  <c r="AQ86" i="3"/>
  <c r="AT86" s="1"/>
  <c r="AQ70"/>
  <c r="AT70" s="1"/>
  <c r="AQ54"/>
  <c r="AT54" s="1"/>
  <c r="AQ45"/>
  <c r="AT45" s="1"/>
  <c r="AQ29"/>
  <c r="AT29" s="1"/>
  <c r="AQ13"/>
  <c r="AT13" s="1"/>
  <c r="AQ99"/>
  <c r="AT99" s="1"/>
  <c r="AQ83"/>
  <c r="AT83" s="1"/>
  <c r="AQ67"/>
  <c r="AT67" s="1"/>
  <c r="AQ51"/>
  <c r="AT51" s="1"/>
  <c r="AQ42"/>
  <c r="AT42" s="1"/>
  <c r="AQ26"/>
  <c r="AT26" s="1"/>
  <c r="AQ10"/>
  <c r="AT10" s="1"/>
  <c r="AQ96"/>
  <c r="AT96" s="1"/>
  <c r="AQ80"/>
  <c r="AT80" s="1"/>
  <c r="AQ64"/>
  <c r="AT64" s="1"/>
  <c r="AQ39"/>
  <c r="AT39" s="1"/>
  <c r="AQ23"/>
  <c r="AT23" s="1"/>
  <c r="AQ93"/>
  <c r="AT93" s="1"/>
  <c r="AQ77"/>
  <c r="AT77" s="1"/>
  <c r="AQ61"/>
  <c r="AT61" s="1"/>
  <c r="AQ36"/>
  <c r="AT36" s="1"/>
  <c r="AQ20"/>
  <c r="AT20" s="1"/>
  <c r="AQ90"/>
  <c r="AT90" s="1"/>
  <c r="AQ74"/>
  <c r="AT74" s="1"/>
  <c r="AQ58"/>
  <c r="AT58" s="1"/>
  <c r="AQ49"/>
  <c r="AT49" s="1"/>
  <c r="AQ33"/>
  <c r="AT33" s="1"/>
  <c r="AQ17"/>
  <c r="AT17" s="1"/>
  <c r="AQ87"/>
  <c r="AT87" s="1"/>
  <c r="AQ71"/>
  <c r="AT71" s="1"/>
  <c r="AQ55"/>
  <c r="AT55" s="1"/>
  <c r="AQ46"/>
  <c r="AT46" s="1"/>
  <c r="AQ30"/>
  <c r="AT30" s="1"/>
  <c r="AQ14"/>
  <c r="AT14" s="1"/>
  <c r="AQ100"/>
  <c r="AT100" s="1"/>
  <c r="AQ84"/>
  <c r="AT84" s="1"/>
  <c r="AQ68"/>
  <c r="AT68" s="1"/>
  <c r="AQ52"/>
  <c r="AT52" s="1"/>
  <c r="AQ43"/>
  <c r="AT43" s="1"/>
  <c r="AQ27"/>
  <c r="AT27" s="1"/>
  <c r="AQ11"/>
  <c r="AT11" s="1"/>
  <c r="AQ97"/>
  <c r="AT97" s="1"/>
  <c r="AQ81"/>
  <c r="AT81" s="1"/>
  <c r="AQ65"/>
  <c r="AT65" s="1"/>
  <c r="AQ40"/>
  <c r="AT40" s="1"/>
  <c r="AQ24"/>
  <c r="AT24" s="1"/>
  <c r="AQ8"/>
  <c r="AT8" s="1"/>
  <c r="AQ94"/>
  <c r="AT94" s="1"/>
  <c r="AQ78"/>
  <c r="AT78" s="1"/>
  <c r="AQ62"/>
  <c r="AT62" s="1"/>
  <c r="AQ37"/>
  <c r="AT37" s="1"/>
  <c r="AQ21"/>
  <c r="AT21" s="1"/>
  <c r="AQ91"/>
  <c r="AT91" s="1"/>
  <c r="AQ75"/>
  <c r="AT75" s="1"/>
  <c r="AQ59"/>
  <c r="AT59" s="1"/>
  <c r="AQ50"/>
  <c r="AT50" s="1"/>
  <c r="AQ34"/>
  <c r="AT34" s="1"/>
  <c r="AQ18"/>
  <c r="AT18" s="1"/>
  <c r="AQ88"/>
  <c r="AT88" s="1"/>
  <c r="AQ72"/>
  <c r="AT72" s="1"/>
  <c r="AQ56"/>
  <c r="AT56" s="1"/>
  <c r="AQ47"/>
  <c r="AT47" s="1"/>
  <c r="AQ31"/>
  <c r="AT31" s="1"/>
  <c r="AQ15"/>
  <c r="AT15" s="1"/>
  <c r="AQ85"/>
  <c r="AT85" s="1"/>
  <c r="AQ69"/>
  <c r="AT69" s="1"/>
  <c r="AQ53"/>
  <c r="AT53" s="1"/>
  <c r="AQ44"/>
  <c r="AT44" s="1"/>
  <c r="AQ28"/>
  <c r="AT28" s="1"/>
  <c r="AQ12"/>
  <c r="AT12" s="1"/>
  <c r="AQ98"/>
  <c r="AT98" s="1"/>
  <c r="AQ82"/>
  <c r="AT82" s="1"/>
  <c r="AQ66"/>
  <c r="AT66" s="1"/>
  <c r="AQ41"/>
  <c r="AT41" s="1"/>
  <c r="AQ25"/>
  <c r="AT25" s="1"/>
  <c r="AQ9"/>
  <c r="AT9" s="1"/>
  <c r="AQ95"/>
  <c r="AT95" s="1"/>
  <c r="AQ79"/>
  <c r="AT79" s="1"/>
  <c r="AQ63"/>
  <c r="AT63" s="1"/>
  <c r="AQ38"/>
  <c r="AT38" s="1"/>
  <c r="AQ22"/>
  <c r="AT22" s="1"/>
  <c r="AQ92"/>
  <c r="AT92" s="1"/>
  <c r="AQ76"/>
  <c r="AT76" s="1"/>
  <c r="AQ60"/>
  <c r="AT60" s="1"/>
  <c r="AQ35"/>
  <c r="AT35" s="1"/>
  <c r="AQ19"/>
  <c r="AT19" s="1"/>
  <c r="AQ89"/>
  <c r="AT89" s="1"/>
  <c r="AQ73"/>
  <c r="AT73" s="1"/>
  <c r="AQ57"/>
  <c r="AT57" s="1"/>
  <c r="AQ48"/>
  <c r="AT48" s="1"/>
  <c r="AQ32"/>
  <c r="AT32" s="1"/>
  <c r="AQ16"/>
  <c r="AT16" s="1"/>
  <c r="AH86" i="5"/>
  <c r="AH50"/>
  <c r="AH46"/>
  <c r="AH36"/>
  <c r="AH28"/>
  <c r="AH22"/>
  <c r="AH8"/>
  <c r="AH76"/>
  <c r="AH38"/>
  <c r="AH30"/>
  <c r="AH24"/>
  <c r="AH18"/>
  <c r="AH14"/>
  <c r="AH10"/>
  <c r="AH73"/>
  <c r="AH47"/>
  <c r="AH72"/>
  <c r="AH66"/>
  <c r="AH60"/>
  <c r="AH48"/>
  <c r="AH40"/>
  <c r="AH32"/>
  <c r="AH78"/>
  <c r="AH42"/>
  <c r="AH34"/>
  <c r="AH26"/>
  <c r="AH20"/>
  <c r="AH16"/>
  <c r="AH12"/>
  <c r="AH89"/>
  <c r="AH67"/>
  <c r="AH55"/>
</calcChain>
</file>

<file path=xl/sharedStrings.xml><?xml version="1.0" encoding="utf-8"?>
<sst xmlns="http://schemas.openxmlformats.org/spreadsheetml/2006/main" count="1840" uniqueCount="298">
  <si>
    <t>S.NO</t>
  </si>
  <si>
    <t>District Name</t>
  </si>
  <si>
    <t>Mandal Name</t>
  </si>
  <si>
    <t>UDISE Code</t>
  </si>
  <si>
    <t>School Name</t>
  </si>
  <si>
    <t>Annual Grants</t>
  </si>
  <si>
    <t>Total</t>
  </si>
  <si>
    <t>Excursion Trip</t>
  </si>
  <si>
    <t>No. of Students</t>
  </si>
  <si>
    <t>Amount</t>
  </si>
  <si>
    <t>Furniture</t>
  </si>
  <si>
    <t>Lab Equipment</t>
  </si>
  <si>
    <t>Expenditure Incurred</t>
  </si>
  <si>
    <t>Rashtriya Madhyamik Siksha Abhiyan, Andhra Pradesh</t>
  </si>
  <si>
    <t>Expenditure</t>
  </si>
  <si>
    <t>Balance</t>
  </si>
  <si>
    <t>Total Balance</t>
  </si>
  <si>
    <t>Grand Total</t>
  </si>
  <si>
    <t>Bank Account Number</t>
  </si>
  <si>
    <t>IFSC Code</t>
  </si>
  <si>
    <t>Bank Name</t>
  </si>
  <si>
    <t>Expenditure Incurred On Civil Works (Consruction If Any) on Old Releases</t>
  </si>
  <si>
    <t>Civl Works</t>
  </si>
  <si>
    <t>Interest</t>
  </si>
  <si>
    <t>Earned</t>
  </si>
  <si>
    <t>Expenditure Incurred on Releases &amp; Interst Earned</t>
  </si>
  <si>
    <t>Expenditure on civil Works</t>
  </si>
  <si>
    <t>Total Expenditure</t>
  </si>
  <si>
    <t>Balance on Releases Made &amp; Interset Earned</t>
  </si>
  <si>
    <t>In Rs.</t>
  </si>
  <si>
    <t>Furniture &amp; Lab Equipment for the year</t>
  </si>
  <si>
    <t>Under Rashtriya Madhyamik Siksha Abhiyan, Andhra Pradesh</t>
  </si>
  <si>
    <t>Released (Rs)</t>
  </si>
  <si>
    <t>Expenditure Incurred (Approximately) as per guidelines</t>
  </si>
  <si>
    <t>Water, Electricity, Telephone Charges</t>
  </si>
  <si>
    <t xml:space="preserve">Purchase of Books, Periodicals, News Papers </t>
  </si>
  <si>
    <t xml:space="preserve">Minor Repairs </t>
  </si>
  <si>
    <t xml:space="preserve">Sanitation and ICT </t>
  </si>
  <si>
    <t>Need based Works etc., if any</t>
  </si>
  <si>
    <t>Balance (Rs)</t>
  </si>
  <si>
    <t>Releases (Rs)</t>
  </si>
  <si>
    <t>Expenditure Incurred (Rs)</t>
  </si>
  <si>
    <t>MYLAVARAM</t>
  </si>
  <si>
    <t>KRISHNA</t>
  </si>
  <si>
    <t>NUZVID</t>
  </si>
  <si>
    <t>UNGUTURU</t>
  </si>
  <si>
    <t>BAPULAPADU</t>
  </si>
  <si>
    <t>A.KONDURU</t>
  </si>
  <si>
    <t>GAMPALAGUDEM</t>
  </si>
  <si>
    <t>VISSANNAPET</t>
  </si>
  <si>
    <t>CHATRAI</t>
  </si>
  <si>
    <t>TIRUVURU</t>
  </si>
  <si>
    <t>MUSUNURU</t>
  </si>
  <si>
    <t>REDDIGUDEM</t>
  </si>
  <si>
    <t>AGIRIPALLI</t>
  </si>
  <si>
    <t>GANNAVARAM</t>
  </si>
  <si>
    <t>ZPHS NARASAPURAM</t>
  </si>
  <si>
    <t>ZPHS GOLLAPALLE</t>
  </si>
  <si>
    <t>ZPHS POLAVARAM</t>
  </si>
  <si>
    <t>ZPHS RAMANAKKAPETA</t>
  </si>
  <si>
    <t>ZPHS GOPAVARAM</t>
  </si>
  <si>
    <t>ZPHS ANNAVARAM</t>
  </si>
  <si>
    <t>ZPHS GUDIPADU</t>
  </si>
  <si>
    <t>ZPHS DIGAVALLI</t>
  </si>
  <si>
    <t>Z PHS CHANDRAGUDEM</t>
  </si>
  <si>
    <t>ZPHS VELDIPADU</t>
  </si>
  <si>
    <t>ZPHS RAMANNAGUDEM</t>
  </si>
  <si>
    <t>ZPHS RAMACHANDRAPURAM</t>
  </si>
  <si>
    <t>ZPHS CHANDRALA</t>
  </si>
  <si>
    <t>ZPHS VELERU</t>
  </si>
  <si>
    <t>ZPHS A. KONDURU</t>
  </si>
  <si>
    <t>ZPH SL P.AVUTAPALLE</t>
  </si>
  <si>
    <t>ZPHS KANUMURU</t>
  </si>
  <si>
    <t>ZPHSCHOOL TUNIKIPADU</t>
  </si>
  <si>
    <t>ZPHS C GUDIPADU</t>
  </si>
  <si>
    <t>Z P HS VEMIREDDIPALLI</t>
  </si>
  <si>
    <t>ZPHS TARIGOPPULA</t>
  </si>
  <si>
    <t>ZPHS KOKILAMPADU</t>
  </si>
  <si>
    <t>ZPHS MUSTIKUNTLA</t>
  </si>
  <si>
    <t>ZPHS KUNAPARAJUPARVA</t>
  </si>
  <si>
    <t>ZPHS KODURU</t>
  </si>
  <si>
    <t>ZPHS M.SURAVARAM</t>
  </si>
  <si>
    <t>K G B V (GIRLS) A. KONDURU</t>
  </si>
  <si>
    <t>ZPHS NEMALI</t>
  </si>
  <si>
    <t>KGBV (GIRLS) GAMPALAGUDEM</t>
  </si>
  <si>
    <t>ZPHS POLISETTIPADU</t>
  </si>
  <si>
    <t>ZPHS CHANUBANDA</t>
  </si>
  <si>
    <t>ZPHS NAGULURU</t>
  </si>
  <si>
    <t>Z P HS SATYALAPADU</t>
  </si>
  <si>
    <t>ZPHS CHATRAI</t>
  </si>
  <si>
    <t>ZPHS VEERAPANENIGUDEM</t>
  </si>
  <si>
    <t>ZPHS VELPUCHERLA</t>
  </si>
  <si>
    <t>KGBV(GIRLS)RANGAPURAM</t>
  </si>
  <si>
    <t>ZPHS ENAMADALA</t>
  </si>
  <si>
    <t>ZPHS EDULAGUDEM</t>
  </si>
  <si>
    <t>ZPHS CHITTAPUR</t>
  </si>
  <si>
    <t>ZPHS MARLAPALEM</t>
  </si>
  <si>
    <t>Z P HS UTUKURU</t>
  </si>
  <si>
    <t>AP Res SL(G)MUSUNURU</t>
  </si>
  <si>
    <t>ZPHS BAPULAPADU</t>
  </si>
  <si>
    <t>ZPHS ATKURU</t>
  </si>
  <si>
    <t>APSWR SL    TIRUVUR</t>
  </si>
  <si>
    <t>ZPHS REMALLI</t>
  </si>
  <si>
    <t>SRSVRGNR ZPHS MYLAVARAM</t>
  </si>
  <si>
    <t>ZPHS PALLERLAMUDI</t>
  </si>
  <si>
    <t>ZPHS INDUPALLE</t>
  </si>
  <si>
    <t>A.P.MODEL SCHOOL PEDAKOMERA</t>
  </si>
  <si>
    <t>AP MODEL SCHOOL MADDULAPARVA</t>
  </si>
  <si>
    <t>ZPHS MANIKONDA</t>
  </si>
  <si>
    <t>ZPHS KANUMOLU</t>
  </si>
  <si>
    <t>ZPHS ARUGOLANU</t>
  </si>
  <si>
    <t>ZPHS ARLAPADU</t>
  </si>
  <si>
    <t>APSW RESIDENTIAL SL</t>
  </si>
  <si>
    <t>ZPHS GOLLANAPALLE</t>
  </si>
  <si>
    <t>APSWR(RPRP) S RANGAPURAM</t>
  </si>
  <si>
    <t>Z P HS PENUGOLANU</t>
  </si>
  <si>
    <t>APSWR  G GANNAVARAM</t>
  </si>
  <si>
    <t>ZPHS KAMBAMPADU</t>
  </si>
  <si>
    <t>ZPHS ADAVINEKKALAMM</t>
  </si>
  <si>
    <t>APRPRP(APSW)VISSANNAPET</t>
  </si>
  <si>
    <t>ZPHS VELVADAM</t>
  </si>
  <si>
    <t>APSWRSL FOR GIRL NUZVID</t>
  </si>
  <si>
    <t>ZPHS CHAKKAPALLI</t>
  </si>
  <si>
    <t>ZPHS MUNUKULLA</t>
  </si>
  <si>
    <t>APTWRS(G)VISSANNAPET</t>
  </si>
  <si>
    <t>ZPHS MEERJAPURAM</t>
  </si>
  <si>
    <t>ZPHS UNGUTURU</t>
  </si>
  <si>
    <t>ZPHS REDDIGUDEM</t>
  </si>
  <si>
    <t>ZPHS CHINNAMPETA</t>
  </si>
  <si>
    <t>ZPHS TELAPAROLU</t>
  </si>
  <si>
    <t>ZPHS VEERAVALLI</t>
  </si>
  <si>
    <t>ZPHS CHEEMALAPADU</t>
  </si>
  <si>
    <t>ZPHS EDARA</t>
  </si>
  <si>
    <t>ZPHS MUSUNURU</t>
  </si>
  <si>
    <t>ZPHS(G) NADIMITIRUVURU</t>
  </si>
  <si>
    <t>GovtHS TIRUVURU (PT)</t>
  </si>
  <si>
    <t>ZPHS PUTRELA</t>
  </si>
  <si>
    <t>SASR ZPHSCH.GUDEM</t>
  </si>
  <si>
    <t>ZPHS  SRR BOYS NUZVID</t>
  </si>
  <si>
    <t>GovtHS MYLAVARAM</t>
  </si>
  <si>
    <t>ZPHS VEDURUPAVULURU</t>
  </si>
  <si>
    <t>ZPHS GAMPALAGUDEM</t>
  </si>
  <si>
    <t>ZPHS(GIRLS) GANNAVARAM</t>
  </si>
  <si>
    <t>ZPHS DAVAJIGUDEM</t>
  </si>
  <si>
    <t>ZPHS(BOYS) GANNAVARAM</t>
  </si>
  <si>
    <t>ZPHS AGIRIPALLI</t>
  </si>
  <si>
    <t>MBM ZPHS(Girls MYLAVARAM</t>
  </si>
  <si>
    <t>ZPHS(G) NUZVID</t>
  </si>
  <si>
    <t>ZPHS VISSANNAPET</t>
  </si>
  <si>
    <t>SBIN</t>
  </si>
  <si>
    <t>ANDHRA BANK</t>
  </si>
  <si>
    <t>STATE BANK OF INDIA</t>
  </si>
  <si>
    <t>INDIAN BANK</t>
  </si>
  <si>
    <t xml:space="preserve">
Andhar Bank</t>
  </si>
  <si>
    <t>SBIN0007527</t>
  </si>
  <si>
    <t>ANDB0001562</t>
  </si>
  <si>
    <t>SBIN0005880</t>
  </si>
  <si>
    <t>ANDB0001898</t>
  </si>
  <si>
    <t>SBIN0000794</t>
  </si>
  <si>
    <t>SBIN0007528</t>
  </si>
  <si>
    <t>SBIN0002717</t>
  </si>
  <si>
    <t>ANDB0002123</t>
  </si>
  <si>
    <t>SBIN0005654</t>
  </si>
  <si>
    <t>SBIN0011998</t>
  </si>
  <si>
    <t>UBIN0544370</t>
  </si>
  <si>
    <t>UNION BANK OF INDIA</t>
  </si>
  <si>
    <t>SBIN00144466</t>
  </si>
  <si>
    <t>SBIN0014446</t>
  </si>
  <si>
    <t>ANDB0001380</t>
  </si>
  <si>
    <t>SBIN0003287</t>
  </si>
  <si>
    <t>SBIN0001410</t>
  </si>
  <si>
    <t>SBIN0000783</t>
  </si>
  <si>
    <t>SBIN0013305</t>
  </si>
  <si>
    <t>SBIN0000889</t>
  </si>
  <si>
    <t>IDIB000G029</t>
  </si>
  <si>
    <t>SBIN0004700</t>
  </si>
  <si>
    <t>SBIN0007531</t>
  </si>
  <si>
    <t>SBIN0004699</t>
  </si>
  <si>
    <t>SBIN0008295</t>
  </si>
  <si>
    <t>SBIN0006975</t>
  </si>
  <si>
    <t>SBIN0003725</t>
  </si>
  <si>
    <t>SBIN0002798</t>
  </si>
  <si>
    <t>Status of Funds Position for the year 2016-17-RMSA SCHOOLS</t>
  </si>
  <si>
    <t>Balances on Civil Works (Construction if any) on old Releases</t>
  </si>
  <si>
    <t>Civil Works</t>
  </si>
  <si>
    <t>Other Balances</t>
  </si>
  <si>
    <t>18=(13+14+15+16+17)</t>
  </si>
  <si>
    <t>19=12-18</t>
  </si>
  <si>
    <t>24=(20-22)</t>
  </si>
  <si>
    <t>25=(21-23)</t>
  </si>
  <si>
    <t>30=(26-28)</t>
  </si>
  <si>
    <t>31=(27-29)</t>
  </si>
  <si>
    <t>Relases &amp; Interest Earned and Opening Balance on others(Rs)</t>
  </si>
  <si>
    <t>Total Releases</t>
  </si>
  <si>
    <t>Opening Balance on Civil Works</t>
  </si>
  <si>
    <t>38=(36+37)</t>
  </si>
  <si>
    <t>37=(10+12+20+21+26+33)</t>
  </si>
  <si>
    <t>39=(18+22+23+29+34)</t>
  </si>
  <si>
    <t>36=9</t>
  </si>
  <si>
    <t>Status of Funds Position for the year 2016-17 -RMSA SCHOOLS</t>
  </si>
  <si>
    <t>24=9</t>
  </si>
  <si>
    <t>25=(10+12+21)</t>
  </si>
  <si>
    <t>26=(24+25)</t>
  </si>
  <si>
    <t>Expenditure incurred on opening balances other than civil works</t>
  </si>
  <si>
    <t>41=32</t>
  </si>
  <si>
    <t>42=39+40+41</t>
  </si>
  <si>
    <t>43=(37-39)</t>
  </si>
  <si>
    <t>Balance on opening balances other than civil works</t>
  </si>
  <si>
    <t>45=(36-41)</t>
  </si>
  <si>
    <t>46=(43+44+45)</t>
  </si>
  <si>
    <t>44=(10-40)</t>
  </si>
  <si>
    <t>ZPHS AKKIREDDIGUDEM</t>
  </si>
  <si>
    <t>212310100007338</t>
  </si>
  <si>
    <t>443702010014431</t>
  </si>
  <si>
    <t>138010100043419</t>
  </si>
  <si>
    <t>038810100131413</t>
  </si>
  <si>
    <t>ANDB0000388</t>
  </si>
  <si>
    <t>27=(18+22)</t>
  </si>
  <si>
    <t>29=20</t>
  </si>
  <si>
    <t>30=(27+28+29)</t>
  </si>
  <si>
    <t>Closing Balance on Financial Year (31.03.2016)</t>
  </si>
  <si>
    <t>31=(19+23)</t>
  </si>
  <si>
    <t>33=(24-29)</t>
  </si>
  <si>
    <t>32=(10-28)</t>
  </si>
  <si>
    <t>34=(31+32+33)</t>
  </si>
  <si>
    <t>Status of Funds Position for the year 2015-16-RMSA SCHOOLS</t>
  </si>
  <si>
    <t>Opening Balance as on 01.04.2016</t>
  </si>
  <si>
    <t>Opening Balance as on 01.04.2015</t>
  </si>
  <si>
    <t>Rs.</t>
  </si>
  <si>
    <t>AB NUZVID</t>
  </si>
  <si>
    <t>SBI MYLAVARAM</t>
  </si>
  <si>
    <t>SBI Mylavaram</t>
  </si>
  <si>
    <t>SBI Tiruvuru</t>
  </si>
  <si>
    <t>AB, KHAMBAMPADU</t>
  </si>
  <si>
    <t>SBI NEMALI</t>
  </si>
  <si>
    <t>SBI Gampalagudem</t>
  </si>
  <si>
    <t>AB,PEDAKOMIRA,</t>
  </si>
  <si>
    <t>SBI Putrela</t>
  </si>
  <si>
    <t xml:space="preserve">SBI  Putrela     </t>
  </si>
  <si>
    <t>SBI Vissanpeta</t>
  </si>
  <si>
    <t>SBI, Vissannapeta</t>
  </si>
  <si>
    <t>Union Bank of INDIA, Reddigudem</t>
  </si>
  <si>
    <t>SBI REDDIGUDEM</t>
  </si>
  <si>
    <t>AB,VISSANNAPET</t>
  </si>
  <si>
    <t>STATE BANK OF INDIA NUZIVEEDU</t>
  </si>
  <si>
    <t>SBI Gannavaram</t>
  </si>
  <si>
    <t>SBI, Nunna</t>
  </si>
  <si>
    <t>SBI, Gannavaram</t>
  </si>
  <si>
    <t>SBI Agiripalli</t>
  </si>
  <si>
    <t>SBI Nuzvid</t>
  </si>
  <si>
    <t>INDIAN BANK Gollapalli</t>
  </si>
  <si>
    <t>SBI H.Jancation</t>
  </si>
  <si>
    <t>SBI, Nuzvid</t>
  </si>
  <si>
    <t>SBI Chatrai</t>
  </si>
  <si>
    <t xml:space="preserve">SBI Nuzvid..            </t>
  </si>
  <si>
    <t xml:space="preserve">SBI Nuzvid           </t>
  </si>
  <si>
    <t>SBI Akkireddygudem</t>
  </si>
  <si>
    <t xml:space="preserve">SBI Akkireddygudem </t>
  </si>
  <si>
    <t>SBI Musunuru</t>
  </si>
  <si>
    <t>SBI Gopavaram</t>
  </si>
  <si>
    <t>SBI Arugolanu</t>
  </si>
  <si>
    <t>SBI Telaprolu</t>
  </si>
  <si>
    <t>SBI Kankipadu</t>
  </si>
  <si>
    <t>Civil Works (Non Recurring)</t>
  </si>
  <si>
    <t>Annual Grants (Recurring)</t>
  </si>
  <si>
    <t>Expenditure incurred on Previous Releases Annual Grants if any (Recurring)</t>
  </si>
  <si>
    <t>Unspent Balance on Previous Releases Annual Grants if any (Recurring)</t>
  </si>
  <si>
    <t>Unspent Balance (Rs)</t>
  </si>
  <si>
    <t>Unspent Balance</t>
  </si>
  <si>
    <t>Closing Unspent Balance on Financial Year (31.03.2017)</t>
  </si>
  <si>
    <t>Total Unspent  Balance</t>
  </si>
  <si>
    <t>Opening Balance as on 01.04.2014</t>
  </si>
  <si>
    <t>Civil Works (Construction)</t>
  </si>
  <si>
    <t>Toilets</t>
  </si>
  <si>
    <t>Self Defense Training Grants if Any</t>
  </si>
  <si>
    <t>Major Repairs</t>
  </si>
  <si>
    <t>Minor Repairs</t>
  </si>
  <si>
    <t>15=(9+10+11+12+13+14)</t>
  </si>
  <si>
    <t>Expenditure on Opening Balances - 2014-15</t>
  </si>
  <si>
    <t>22=(16+17+18+19+20+21)</t>
  </si>
  <si>
    <t>Annual &amp; Other Recurring Grants</t>
  </si>
  <si>
    <t>Unspent Balances on Opening Balances - 2014-15</t>
  </si>
  <si>
    <t>Total Unspent Balance</t>
  </si>
  <si>
    <t xml:space="preserve">Opening Balance </t>
  </si>
  <si>
    <t xml:space="preserve">Relases &amp; Interest Earned </t>
  </si>
  <si>
    <t xml:space="preserve">Expenditure incurred on opening balances </t>
  </si>
  <si>
    <t xml:space="preserve">Unspent Balance on opening balances </t>
  </si>
  <si>
    <t>Closing Balance on Financial Year (31.03.2015)</t>
  </si>
  <si>
    <t>Unspent Balance on Releases Made &amp; Interset Earned</t>
  </si>
  <si>
    <t>Status of Funds Position for the year 2014-15-RMSA SCHOOLS</t>
  </si>
  <si>
    <t>DIVISION</t>
  </si>
  <si>
    <t>Total Unspent  Balance Remitted to CSE through DD</t>
  </si>
  <si>
    <t>48=15</t>
  </si>
  <si>
    <t>49=30+45</t>
  </si>
  <si>
    <t>51=36+46</t>
  </si>
  <si>
    <t>52=22</t>
  </si>
  <si>
    <t>54=49-51</t>
  </si>
  <si>
    <t>55=48-52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</si>
</sst>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2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 shrinkToFit="1"/>
    </xf>
    <xf numFmtId="0" fontId="0" fillId="0" borderId="0" xfId="0" applyBorder="1" applyAlignment="1">
      <alignment shrinkToFit="1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shrinkToFit="1"/>
    </xf>
    <xf numFmtId="0" fontId="3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D98"/>
  <sheetViews>
    <sheetView tabSelected="1" view="pageBreakPreview" topLeftCell="AC5" zoomScale="60" workbookViewId="0">
      <selection activeCell="AV12" sqref="AV12"/>
    </sheetView>
  </sheetViews>
  <sheetFormatPr defaultRowHeight="16.5"/>
  <cols>
    <col min="1" max="1" width="5.85546875" style="3" customWidth="1"/>
    <col min="2" max="2" width="13" style="3" customWidth="1"/>
    <col min="3" max="3" width="25.42578125" style="3" bestFit="1" customWidth="1"/>
    <col min="4" max="4" width="14.7109375" style="3" bestFit="1" customWidth="1"/>
    <col min="5" max="5" width="35.42578125" style="3" customWidth="1"/>
    <col min="6" max="6" width="17.28515625" style="3" customWidth="1"/>
    <col min="7" max="7" width="15.5703125" style="27" customWidth="1"/>
    <col min="8" max="8" width="25.28515625" style="23" customWidth="1"/>
    <col min="9" max="9" width="13.28515625" style="3" customWidth="1"/>
    <col min="10" max="10" width="9.5703125" style="3" customWidth="1"/>
    <col min="11" max="11" width="9.7109375" style="3" customWidth="1"/>
    <col min="12" max="12" width="11.28515625" style="3" customWidth="1"/>
    <col min="13" max="13" width="8" style="3" customWidth="1"/>
    <col min="14" max="14" width="12.28515625" style="3" customWidth="1"/>
    <col min="15" max="15" width="14.7109375" style="3" customWidth="1"/>
    <col min="16" max="16" width="12" style="3" customWidth="1"/>
    <col min="17" max="18" width="9.7109375" style="3" customWidth="1"/>
    <col min="19" max="19" width="12.7109375" style="3" customWidth="1"/>
    <col min="20" max="20" width="9.7109375" style="3" customWidth="1"/>
    <col min="21" max="21" width="14.5703125" style="3" customWidth="1"/>
    <col min="22" max="29" width="13.42578125" style="3" customWidth="1"/>
    <col min="30" max="30" width="12.7109375" style="3" customWidth="1"/>
    <col min="31" max="31" width="15.85546875" style="3" customWidth="1"/>
    <col min="32" max="32" width="12.7109375" style="3" customWidth="1"/>
    <col min="33" max="34" width="11.28515625" style="3" customWidth="1"/>
    <col min="35" max="35" width="11" style="3" customWidth="1"/>
    <col min="36" max="36" width="12.140625" style="3" customWidth="1"/>
    <col min="37" max="37" width="13.140625" style="3" bestFit="1" customWidth="1"/>
    <col min="38" max="38" width="13.42578125" style="3" customWidth="1"/>
    <col min="39" max="39" width="10.85546875" style="3" customWidth="1"/>
    <col min="40" max="40" width="9.85546875" style="3" customWidth="1"/>
    <col min="41" max="41" width="10.85546875" style="3" customWidth="1"/>
    <col min="42" max="42" width="12.28515625" style="3" customWidth="1"/>
    <col min="43" max="43" width="13" style="3" customWidth="1"/>
    <col min="44" max="44" width="8.85546875" style="3" customWidth="1"/>
    <col min="45" max="45" width="12.5703125" style="3" customWidth="1"/>
    <col min="46" max="46" width="8.140625" style="3" customWidth="1"/>
    <col min="47" max="47" width="13.5703125" style="3" customWidth="1"/>
    <col min="48" max="48" width="14.5703125" style="3" customWidth="1"/>
    <col min="49" max="49" width="10.7109375" style="3" customWidth="1"/>
    <col min="50" max="50" width="13.5703125" style="3" customWidth="1"/>
    <col min="51" max="51" width="16.7109375" style="3" customWidth="1"/>
    <col min="52" max="52" width="12.5703125" style="3" customWidth="1"/>
    <col min="53" max="53" width="19.7109375" style="3" customWidth="1"/>
    <col min="54" max="54" width="16" style="3" customWidth="1"/>
    <col min="55" max="55" width="13.28515625" style="3" customWidth="1"/>
    <col min="56" max="56" width="18.140625" style="1" customWidth="1"/>
    <col min="57" max="16384" width="9.140625" style="1"/>
  </cols>
  <sheetData>
    <row r="1" spans="1:56" customFormat="1" ht="27">
      <c r="A1" s="47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9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1"/>
    </row>
    <row r="2" spans="1:56" customFormat="1" ht="27">
      <c r="A2" s="47" t="s">
        <v>289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1"/>
    </row>
    <row r="3" spans="1:56" customFormat="1" ht="20.25">
      <c r="A3" s="52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4"/>
    </row>
    <row r="4" spans="1:56" customFormat="1">
      <c r="A4" s="46" t="s">
        <v>0</v>
      </c>
      <c r="B4" s="38" t="s">
        <v>1</v>
      </c>
      <c r="C4" s="38" t="s">
        <v>2</v>
      </c>
      <c r="D4" s="38" t="s">
        <v>3</v>
      </c>
      <c r="E4" s="38" t="s">
        <v>4</v>
      </c>
      <c r="F4" s="38" t="s">
        <v>18</v>
      </c>
      <c r="G4" s="38" t="s">
        <v>19</v>
      </c>
      <c r="H4" s="45" t="s">
        <v>20</v>
      </c>
      <c r="I4" s="35" t="s">
        <v>271</v>
      </c>
      <c r="J4" s="36"/>
      <c r="K4" s="36"/>
      <c r="L4" s="36"/>
      <c r="M4" s="36"/>
      <c r="N4" s="36"/>
      <c r="O4" s="37"/>
      <c r="P4" s="35" t="s">
        <v>278</v>
      </c>
      <c r="Q4" s="36"/>
      <c r="R4" s="36"/>
      <c r="S4" s="36"/>
      <c r="T4" s="36"/>
      <c r="U4" s="36"/>
      <c r="V4" s="37"/>
      <c r="W4" s="35" t="s">
        <v>281</v>
      </c>
      <c r="X4" s="36"/>
      <c r="Y4" s="36"/>
      <c r="Z4" s="36"/>
      <c r="AA4" s="36"/>
      <c r="AB4" s="36"/>
      <c r="AC4" s="37"/>
      <c r="AD4" s="46" t="s">
        <v>5</v>
      </c>
      <c r="AE4" s="46"/>
      <c r="AF4" s="46"/>
      <c r="AG4" s="46"/>
      <c r="AH4" s="46"/>
      <c r="AI4" s="46"/>
      <c r="AJ4" s="46"/>
      <c r="AK4" s="46"/>
      <c r="AL4" s="38" t="s">
        <v>30</v>
      </c>
      <c r="AM4" s="38"/>
      <c r="AN4" s="38"/>
      <c r="AO4" s="38"/>
      <c r="AP4" s="38"/>
      <c r="AQ4" s="38"/>
      <c r="AR4" s="39" t="s">
        <v>23</v>
      </c>
      <c r="AS4" s="39"/>
      <c r="AT4" s="39"/>
      <c r="AU4" s="40" t="s">
        <v>17</v>
      </c>
      <c r="AV4" s="41"/>
      <c r="AW4" s="41"/>
      <c r="AX4" s="41"/>
      <c r="AY4" s="41"/>
      <c r="AZ4" s="41"/>
      <c r="BA4" s="41"/>
      <c r="BB4" s="41"/>
      <c r="BC4" s="42"/>
    </row>
    <row r="5" spans="1:56" customFormat="1" ht="16.5" customHeight="1">
      <c r="A5" s="46"/>
      <c r="B5" s="38"/>
      <c r="C5" s="38"/>
      <c r="D5" s="38"/>
      <c r="E5" s="38"/>
      <c r="F5" s="38"/>
      <c r="G5" s="38"/>
      <c r="H5" s="45"/>
      <c r="I5" s="43" t="s">
        <v>272</v>
      </c>
      <c r="J5" s="43" t="s">
        <v>275</v>
      </c>
      <c r="K5" s="43" t="s">
        <v>276</v>
      </c>
      <c r="L5" s="43" t="s">
        <v>280</v>
      </c>
      <c r="M5" s="43" t="s">
        <v>273</v>
      </c>
      <c r="N5" s="43" t="s">
        <v>274</v>
      </c>
      <c r="O5" s="43" t="s">
        <v>6</v>
      </c>
      <c r="P5" s="43" t="s">
        <v>272</v>
      </c>
      <c r="Q5" s="43" t="s">
        <v>275</v>
      </c>
      <c r="R5" s="43" t="s">
        <v>276</v>
      </c>
      <c r="S5" s="43" t="s">
        <v>280</v>
      </c>
      <c r="T5" s="43" t="s">
        <v>273</v>
      </c>
      <c r="U5" s="43" t="s">
        <v>274</v>
      </c>
      <c r="V5" s="43" t="s">
        <v>6</v>
      </c>
      <c r="W5" s="43" t="s">
        <v>272</v>
      </c>
      <c r="X5" s="43" t="s">
        <v>275</v>
      </c>
      <c r="Y5" s="43" t="s">
        <v>276</v>
      </c>
      <c r="Z5" s="43" t="s">
        <v>280</v>
      </c>
      <c r="AA5" s="43" t="s">
        <v>273</v>
      </c>
      <c r="AB5" s="43" t="s">
        <v>274</v>
      </c>
      <c r="AC5" s="43" t="s">
        <v>6</v>
      </c>
      <c r="AD5" s="38" t="s">
        <v>32</v>
      </c>
      <c r="AE5" s="38" t="s">
        <v>33</v>
      </c>
      <c r="AF5" s="38"/>
      <c r="AG5" s="38"/>
      <c r="AH5" s="38"/>
      <c r="AI5" s="38"/>
      <c r="AJ5" s="38"/>
      <c r="AK5" s="38" t="s">
        <v>267</v>
      </c>
      <c r="AL5" s="38" t="s">
        <v>40</v>
      </c>
      <c r="AM5" s="38"/>
      <c r="AN5" s="38" t="s">
        <v>41</v>
      </c>
      <c r="AO5" s="38"/>
      <c r="AP5" s="38" t="s">
        <v>267</v>
      </c>
      <c r="AQ5" s="38"/>
      <c r="AR5" s="38" t="s">
        <v>24</v>
      </c>
      <c r="AS5" s="38" t="s">
        <v>14</v>
      </c>
      <c r="AT5" s="38" t="s">
        <v>15</v>
      </c>
      <c r="AU5" s="35" t="s">
        <v>193</v>
      </c>
      <c r="AV5" s="36"/>
      <c r="AW5" s="37"/>
      <c r="AX5" s="38" t="s">
        <v>12</v>
      </c>
      <c r="AY5" s="38"/>
      <c r="AZ5" s="38"/>
      <c r="BA5" s="38" t="s">
        <v>287</v>
      </c>
      <c r="BB5" s="38"/>
      <c r="BC5" s="38"/>
    </row>
    <row r="6" spans="1:56" customFormat="1" ht="96" customHeight="1">
      <c r="A6" s="46"/>
      <c r="B6" s="38"/>
      <c r="C6" s="38"/>
      <c r="D6" s="38"/>
      <c r="E6" s="38"/>
      <c r="F6" s="38"/>
      <c r="G6" s="38"/>
      <c r="H6" s="45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38"/>
      <c r="AE6" s="7" t="s">
        <v>34</v>
      </c>
      <c r="AF6" s="7" t="s">
        <v>35</v>
      </c>
      <c r="AG6" s="7" t="s">
        <v>36</v>
      </c>
      <c r="AH6" s="7" t="s">
        <v>37</v>
      </c>
      <c r="AI6" s="7" t="s">
        <v>38</v>
      </c>
      <c r="AJ6" s="8" t="s">
        <v>6</v>
      </c>
      <c r="AK6" s="38"/>
      <c r="AL6" s="7" t="s">
        <v>10</v>
      </c>
      <c r="AM6" s="7" t="s">
        <v>11</v>
      </c>
      <c r="AN6" s="7" t="s">
        <v>10</v>
      </c>
      <c r="AO6" s="7" t="s">
        <v>11</v>
      </c>
      <c r="AP6" s="7" t="s">
        <v>10</v>
      </c>
      <c r="AQ6" s="7" t="s">
        <v>11</v>
      </c>
      <c r="AR6" s="38"/>
      <c r="AS6" s="38"/>
      <c r="AT6" s="38"/>
      <c r="AU6" s="12" t="s">
        <v>283</v>
      </c>
      <c r="AV6" s="12" t="s">
        <v>284</v>
      </c>
      <c r="AW6" s="11" t="s">
        <v>6</v>
      </c>
      <c r="AX6" s="12" t="s">
        <v>25</v>
      </c>
      <c r="AY6" s="12" t="s">
        <v>285</v>
      </c>
      <c r="AZ6" s="7" t="s">
        <v>27</v>
      </c>
      <c r="BA6" s="12" t="s">
        <v>288</v>
      </c>
      <c r="BB6" s="12" t="s">
        <v>286</v>
      </c>
      <c r="BC6" s="12" t="s">
        <v>282</v>
      </c>
      <c r="BD6" s="13" t="s">
        <v>290</v>
      </c>
    </row>
    <row r="7" spans="1:56" customFormat="1" ht="23.25" customHeight="1">
      <c r="A7" s="8">
        <v>1</v>
      </c>
      <c r="B7" s="7">
        <v>2</v>
      </c>
      <c r="C7" s="8">
        <v>3</v>
      </c>
      <c r="D7" s="7">
        <v>4</v>
      </c>
      <c r="E7" s="8">
        <v>5</v>
      </c>
      <c r="F7" s="7">
        <v>6</v>
      </c>
      <c r="G7" s="18">
        <v>7</v>
      </c>
      <c r="H7" s="22">
        <v>8</v>
      </c>
      <c r="I7" s="7">
        <v>9</v>
      </c>
      <c r="J7" s="12">
        <v>10</v>
      </c>
      <c r="K7" s="12">
        <v>11</v>
      </c>
      <c r="L7" s="7">
        <v>12</v>
      </c>
      <c r="M7" s="12">
        <v>13</v>
      </c>
      <c r="N7" s="12">
        <v>14</v>
      </c>
      <c r="O7" s="12" t="s">
        <v>277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2" t="s">
        <v>279</v>
      </c>
      <c r="W7" s="12">
        <v>23</v>
      </c>
      <c r="X7" s="12">
        <v>24</v>
      </c>
      <c r="Y7" s="12">
        <v>25</v>
      </c>
      <c r="Z7" s="12">
        <v>26</v>
      </c>
      <c r="AA7" s="12">
        <v>27</v>
      </c>
      <c r="AB7" s="12">
        <v>28</v>
      </c>
      <c r="AC7" s="12">
        <v>29</v>
      </c>
      <c r="AD7" s="12">
        <v>30</v>
      </c>
      <c r="AE7" s="12">
        <v>31</v>
      </c>
      <c r="AF7" s="12">
        <v>32</v>
      </c>
      <c r="AG7" s="12">
        <v>33</v>
      </c>
      <c r="AH7" s="12">
        <v>34</v>
      </c>
      <c r="AI7" s="12">
        <v>35</v>
      </c>
      <c r="AJ7" s="7">
        <v>36</v>
      </c>
      <c r="AK7" s="7">
        <v>37</v>
      </c>
      <c r="AL7" s="12">
        <v>38</v>
      </c>
      <c r="AM7" s="12">
        <v>39</v>
      </c>
      <c r="AN7" s="12">
        <v>40</v>
      </c>
      <c r="AO7" s="12">
        <v>41</v>
      </c>
      <c r="AP7" s="12">
        <v>42</v>
      </c>
      <c r="AQ7" s="12">
        <v>43</v>
      </c>
      <c r="AR7" s="12">
        <v>45</v>
      </c>
      <c r="AS7" s="12">
        <v>46</v>
      </c>
      <c r="AT7" s="12">
        <v>47</v>
      </c>
      <c r="AU7" s="34" t="s">
        <v>292</v>
      </c>
      <c r="AV7" s="34" t="s">
        <v>293</v>
      </c>
      <c r="AW7" s="34">
        <v>50</v>
      </c>
      <c r="AX7" s="34" t="s">
        <v>294</v>
      </c>
      <c r="AY7" s="34" t="s">
        <v>295</v>
      </c>
      <c r="AZ7" s="34">
        <v>53</v>
      </c>
      <c r="BA7" s="34" t="s">
        <v>296</v>
      </c>
      <c r="BB7" s="34" t="s">
        <v>297</v>
      </c>
      <c r="BC7" s="34">
        <v>56</v>
      </c>
      <c r="BD7" s="13">
        <v>57</v>
      </c>
    </row>
    <row r="8" spans="1:56" ht="24.95" customHeight="1">
      <c r="A8" s="9">
        <v>1</v>
      </c>
      <c r="B8" s="9" t="s">
        <v>43</v>
      </c>
      <c r="C8" s="16" t="s">
        <v>42</v>
      </c>
      <c r="D8" s="9">
        <v>28161000211</v>
      </c>
      <c r="E8" s="16" t="s">
        <v>137</v>
      </c>
      <c r="F8" s="24">
        <v>31051456510</v>
      </c>
      <c r="G8" s="9" t="s">
        <v>154</v>
      </c>
      <c r="H8" s="16" t="s">
        <v>231</v>
      </c>
      <c r="I8" s="9"/>
      <c r="J8" s="9"/>
      <c r="K8" s="9"/>
      <c r="L8" s="9"/>
      <c r="M8" s="9"/>
      <c r="N8" s="9"/>
      <c r="O8" s="10">
        <f t="shared" ref="O8:O47" si="0">I8+J8+K8+L8+M8+N8</f>
        <v>0</v>
      </c>
      <c r="P8" s="9"/>
      <c r="Q8" s="9"/>
      <c r="R8" s="9"/>
      <c r="S8" s="9"/>
      <c r="T8" s="9"/>
      <c r="U8" s="9"/>
      <c r="V8" s="10">
        <f t="shared" ref="V8:V47" si="1">P8+Q8+R8+S8+T8+U8</f>
        <v>0</v>
      </c>
      <c r="W8" s="10">
        <f t="shared" ref="W8:W47" si="2">I8-P8</f>
        <v>0</v>
      </c>
      <c r="X8" s="10">
        <f t="shared" ref="X8:X47" si="3">J8-Q8</f>
        <v>0</v>
      </c>
      <c r="Y8" s="10">
        <f t="shared" ref="Y8:Y47" si="4">K8-R8</f>
        <v>0</v>
      </c>
      <c r="Z8" s="10">
        <f t="shared" ref="Z8:Z47" si="5">L8-S8</f>
        <v>0</v>
      </c>
      <c r="AA8" s="10">
        <f t="shared" ref="AA8:AA47" si="6">M8-T8</f>
        <v>0</v>
      </c>
      <c r="AB8" s="10">
        <f t="shared" ref="AB8:AB47" si="7">N8-U8</f>
        <v>0</v>
      </c>
      <c r="AC8" s="10">
        <f t="shared" ref="AC8:AC47" si="8">O8-V8</f>
        <v>0</v>
      </c>
      <c r="AD8" s="10">
        <v>45000</v>
      </c>
      <c r="AE8" s="9"/>
      <c r="AF8" s="10"/>
      <c r="AG8" s="9"/>
      <c r="AH8" s="9"/>
      <c r="AI8" s="9"/>
      <c r="AJ8" s="10">
        <f t="shared" ref="AJ8:AJ43" si="9">AE8+AF8+AG8+AH8+AI8</f>
        <v>0</v>
      </c>
      <c r="AK8" s="10">
        <f t="shared" ref="AK8:AK43" si="10">AD8-AJ8</f>
        <v>45000</v>
      </c>
      <c r="AL8" s="10">
        <v>0</v>
      </c>
      <c r="AM8" s="10">
        <v>0</v>
      </c>
      <c r="AN8" s="9"/>
      <c r="AO8" s="9"/>
      <c r="AP8" s="10">
        <f t="shared" ref="AP8:AP43" si="11">AL8-AN8</f>
        <v>0</v>
      </c>
      <c r="AQ8" s="10">
        <f t="shared" ref="AQ8:AQ43" si="12">AM8-AO8</f>
        <v>0</v>
      </c>
      <c r="AR8" s="9"/>
      <c r="AS8" s="9"/>
      <c r="AT8" s="10">
        <f t="shared" ref="AT8:AT33" si="13">AR8-AS8</f>
        <v>0</v>
      </c>
      <c r="AU8" s="10">
        <f>O8</f>
        <v>0</v>
      </c>
      <c r="AV8" s="10">
        <f>AD8+AR8</f>
        <v>45000</v>
      </c>
      <c r="AW8" s="10">
        <f>SUM(AU8:AV8)</f>
        <v>45000</v>
      </c>
      <c r="AX8" s="10">
        <f>AJ8+AS8</f>
        <v>0</v>
      </c>
      <c r="AY8" s="10">
        <f>V8</f>
        <v>0</v>
      </c>
      <c r="AZ8" s="10">
        <f>SUM(AX8:AY8)</f>
        <v>0</v>
      </c>
      <c r="BA8" s="10">
        <f>AV8-AX8</f>
        <v>45000</v>
      </c>
      <c r="BB8" s="10">
        <f>AU8-AY8</f>
        <v>0</v>
      </c>
      <c r="BC8" s="10">
        <f>SUM(BA8:BB8)</f>
        <v>45000</v>
      </c>
      <c r="BD8" s="25" t="s">
        <v>44</v>
      </c>
    </row>
    <row r="9" spans="1:56" ht="24.95" customHeight="1">
      <c r="A9" s="9">
        <v>2</v>
      </c>
      <c r="B9" s="9" t="s">
        <v>43</v>
      </c>
      <c r="C9" s="16" t="s">
        <v>42</v>
      </c>
      <c r="D9" s="9">
        <v>28161000705</v>
      </c>
      <c r="E9" s="16" t="s">
        <v>64</v>
      </c>
      <c r="F9" s="24">
        <v>31052414794</v>
      </c>
      <c r="G9" s="9" t="s">
        <v>154</v>
      </c>
      <c r="H9" s="16" t="s">
        <v>231</v>
      </c>
      <c r="I9" s="9"/>
      <c r="J9" s="9"/>
      <c r="K9" s="9"/>
      <c r="L9" s="9"/>
      <c r="M9" s="9"/>
      <c r="N9" s="9"/>
      <c r="O9" s="10">
        <f t="shared" si="0"/>
        <v>0</v>
      </c>
      <c r="P9" s="9"/>
      <c r="Q9" s="9"/>
      <c r="R9" s="9"/>
      <c r="S9" s="9"/>
      <c r="T9" s="9"/>
      <c r="U9" s="9"/>
      <c r="V9" s="10">
        <f t="shared" si="1"/>
        <v>0</v>
      </c>
      <c r="W9" s="10">
        <f t="shared" si="2"/>
        <v>0</v>
      </c>
      <c r="X9" s="10">
        <f t="shared" si="3"/>
        <v>0</v>
      </c>
      <c r="Y9" s="10">
        <f t="shared" si="4"/>
        <v>0</v>
      </c>
      <c r="Z9" s="10">
        <f t="shared" si="5"/>
        <v>0</v>
      </c>
      <c r="AA9" s="10">
        <f t="shared" si="6"/>
        <v>0</v>
      </c>
      <c r="AB9" s="10">
        <f t="shared" si="7"/>
        <v>0</v>
      </c>
      <c r="AC9" s="10">
        <f t="shared" si="8"/>
        <v>0</v>
      </c>
      <c r="AD9" s="10">
        <v>45000</v>
      </c>
      <c r="AE9" s="9"/>
      <c r="AF9" s="10"/>
      <c r="AG9" s="9"/>
      <c r="AH9" s="9"/>
      <c r="AI9" s="9"/>
      <c r="AJ9" s="10">
        <f t="shared" si="9"/>
        <v>0</v>
      </c>
      <c r="AK9" s="10">
        <f t="shared" si="10"/>
        <v>45000</v>
      </c>
      <c r="AL9" s="10">
        <v>355000</v>
      </c>
      <c r="AM9" s="10">
        <v>100000</v>
      </c>
      <c r="AN9" s="9"/>
      <c r="AO9" s="9"/>
      <c r="AP9" s="10">
        <f t="shared" si="11"/>
        <v>355000</v>
      </c>
      <c r="AQ9" s="10">
        <f t="shared" si="12"/>
        <v>100000</v>
      </c>
      <c r="AR9" s="9"/>
      <c r="AS9" s="9"/>
      <c r="AT9" s="10">
        <f t="shared" si="13"/>
        <v>0</v>
      </c>
      <c r="AU9" s="10">
        <f t="shared" ref="AU9:AU72" si="14">O9</f>
        <v>0</v>
      </c>
      <c r="AV9" s="10">
        <f t="shared" ref="AV9:AV72" si="15">AD9+AR9</f>
        <v>45000</v>
      </c>
      <c r="AW9" s="10">
        <f t="shared" ref="AW9:AW72" si="16">SUM(AU9:AV9)</f>
        <v>45000</v>
      </c>
      <c r="AX9" s="10">
        <f t="shared" ref="AX9:AX72" si="17">AJ9+AS9</f>
        <v>0</v>
      </c>
      <c r="AY9" s="10">
        <f t="shared" ref="AY9:AY72" si="18">V9</f>
        <v>0</v>
      </c>
      <c r="AZ9" s="10">
        <f t="shared" ref="AZ9:AZ72" si="19">SUM(AX9:AY9)</f>
        <v>0</v>
      </c>
      <c r="BA9" s="10">
        <f t="shared" ref="BA9:BA72" si="20">AV9-AX9</f>
        <v>45000</v>
      </c>
      <c r="BB9" s="10">
        <f t="shared" ref="BB9:BB72" si="21">AU9-AY9</f>
        <v>0</v>
      </c>
      <c r="BC9" s="10">
        <f t="shared" ref="BC9:BC72" si="22">SUM(BA9:BB9)</f>
        <v>45000</v>
      </c>
      <c r="BD9" s="25" t="s">
        <v>44</v>
      </c>
    </row>
    <row r="10" spans="1:56" ht="24.95" customHeight="1">
      <c r="A10" s="9">
        <v>3</v>
      </c>
      <c r="B10" s="9" t="s">
        <v>43</v>
      </c>
      <c r="C10" s="16" t="s">
        <v>42</v>
      </c>
      <c r="D10" s="9">
        <v>28161000915</v>
      </c>
      <c r="E10" s="16" t="s">
        <v>146</v>
      </c>
      <c r="F10" s="24">
        <v>31053253223</v>
      </c>
      <c r="G10" s="9" t="s">
        <v>154</v>
      </c>
      <c r="H10" s="16" t="s">
        <v>231</v>
      </c>
      <c r="I10" s="9"/>
      <c r="J10" s="9"/>
      <c r="K10" s="9"/>
      <c r="L10" s="9"/>
      <c r="M10" s="9"/>
      <c r="N10" s="9"/>
      <c r="O10" s="10">
        <f t="shared" si="0"/>
        <v>0</v>
      </c>
      <c r="P10" s="9"/>
      <c r="Q10" s="9"/>
      <c r="R10" s="9"/>
      <c r="S10" s="9"/>
      <c r="T10" s="9"/>
      <c r="U10" s="9"/>
      <c r="V10" s="10">
        <f t="shared" si="1"/>
        <v>0</v>
      </c>
      <c r="W10" s="10">
        <f t="shared" si="2"/>
        <v>0</v>
      </c>
      <c r="X10" s="10">
        <f t="shared" si="3"/>
        <v>0</v>
      </c>
      <c r="Y10" s="10">
        <f t="shared" si="4"/>
        <v>0</v>
      </c>
      <c r="Z10" s="10">
        <f t="shared" si="5"/>
        <v>0</v>
      </c>
      <c r="AA10" s="10">
        <f t="shared" si="6"/>
        <v>0</v>
      </c>
      <c r="AB10" s="10">
        <f t="shared" si="7"/>
        <v>0</v>
      </c>
      <c r="AC10" s="10">
        <f t="shared" si="8"/>
        <v>0</v>
      </c>
      <c r="AD10" s="10">
        <v>45000</v>
      </c>
      <c r="AE10" s="9"/>
      <c r="AF10" s="10"/>
      <c r="AG10" s="9"/>
      <c r="AH10" s="9"/>
      <c r="AI10" s="9"/>
      <c r="AJ10" s="10">
        <f t="shared" si="9"/>
        <v>0</v>
      </c>
      <c r="AK10" s="10">
        <f t="shared" si="10"/>
        <v>45000</v>
      </c>
      <c r="AL10" s="10">
        <v>0</v>
      </c>
      <c r="AM10" s="10">
        <v>0</v>
      </c>
      <c r="AN10" s="9"/>
      <c r="AO10" s="9"/>
      <c r="AP10" s="10">
        <f t="shared" si="11"/>
        <v>0</v>
      </c>
      <c r="AQ10" s="10">
        <f t="shared" si="12"/>
        <v>0</v>
      </c>
      <c r="AR10" s="9"/>
      <c r="AS10" s="9"/>
      <c r="AT10" s="10">
        <f t="shared" si="13"/>
        <v>0</v>
      </c>
      <c r="AU10" s="10">
        <f t="shared" si="14"/>
        <v>0</v>
      </c>
      <c r="AV10" s="10">
        <f t="shared" si="15"/>
        <v>45000</v>
      </c>
      <c r="AW10" s="10">
        <f t="shared" si="16"/>
        <v>45000</v>
      </c>
      <c r="AX10" s="10">
        <f t="shared" si="17"/>
        <v>0</v>
      </c>
      <c r="AY10" s="10">
        <f t="shared" si="18"/>
        <v>0</v>
      </c>
      <c r="AZ10" s="10">
        <f t="shared" si="19"/>
        <v>0</v>
      </c>
      <c r="BA10" s="10">
        <f t="shared" si="20"/>
        <v>45000</v>
      </c>
      <c r="BB10" s="10">
        <f t="shared" si="21"/>
        <v>0</v>
      </c>
      <c r="BC10" s="10">
        <f t="shared" si="22"/>
        <v>45000</v>
      </c>
      <c r="BD10" s="25" t="s">
        <v>44</v>
      </c>
    </row>
    <row r="11" spans="1:56" ht="24.95" customHeight="1">
      <c r="A11" s="9">
        <v>4</v>
      </c>
      <c r="B11" s="9" t="s">
        <v>43</v>
      </c>
      <c r="C11" s="16" t="s">
        <v>42</v>
      </c>
      <c r="D11" s="9">
        <v>28161000916</v>
      </c>
      <c r="E11" s="16" t="s">
        <v>103</v>
      </c>
      <c r="F11" s="24">
        <v>31044765436</v>
      </c>
      <c r="G11" s="9" t="s">
        <v>154</v>
      </c>
      <c r="H11" s="16" t="s">
        <v>231</v>
      </c>
      <c r="I11" s="9"/>
      <c r="J11" s="9"/>
      <c r="K11" s="9"/>
      <c r="L11" s="9"/>
      <c r="M11" s="9"/>
      <c r="N11" s="9"/>
      <c r="O11" s="10">
        <f t="shared" si="0"/>
        <v>0</v>
      </c>
      <c r="P11" s="9"/>
      <c r="Q11" s="9"/>
      <c r="R11" s="9"/>
      <c r="S11" s="9"/>
      <c r="T11" s="9"/>
      <c r="U11" s="9"/>
      <c r="V11" s="10">
        <f t="shared" si="1"/>
        <v>0</v>
      </c>
      <c r="W11" s="10">
        <f t="shared" si="2"/>
        <v>0</v>
      </c>
      <c r="X11" s="10">
        <f t="shared" si="3"/>
        <v>0</v>
      </c>
      <c r="Y11" s="10">
        <f t="shared" si="4"/>
        <v>0</v>
      </c>
      <c r="Z11" s="10">
        <f t="shared" si="5"/>
        <v>0</v>
      </c>
      <c r="AA11" s="10">
        <f t="shared" si="6"/>
        <v>0</v>
      </c>
      <c r="AB11" s="10">
        <f t="shared" si="7"/>
        <v>0</v>
      </c>
      <c r="AC11" s="10">
        <f t="shared" si="8"/>
        <v>0</v>
      </c>
      <c r="AD11" s="10">
        <v>45000</v>
      </c>
      <c r="AE11" s="9"/>
      <c r="AF11" s="10"/>
      <c r="AG11" s="9"/>
      <c r="AH11" s="9"/>
      <c r="AI11" s="9"/>
      <c r="AJ11" s="10">
        <f t="shared" si="9"/>
        <v>0</v>
      </c>
      <c r="AK11" s="10">
        <f t="shared" si="10"/>
        <v>45000</v>
      </c>
      <c r="AL11" s="10">
        <v>0</v>
      </c>
      <c r="AM11" s="10">
        <v>0</v>
      </c>
      <c r="AN11" s="9"/>
      <c r="AO11" s="9"/>
      <c r="AP11" s="10">
        <f t="shared" si="11"/>
        <v>0</v>
      </c>
      <c r="AQ11" s="10">
        <f t="shared" si="12"/>
        <v>0</v>
      </c>
      <c r="AR11" s="9"/>
      <c r="AS11" s="9"/>
      <c r="AT11" s="10">
        <f t="shared" si="13"/>
        <v>0</v>
      </c>
      <c r="AU11" s="10">
        <f t="shared" si="14"/>
        <v>0</v>
      </c>
      <c r="AV11" s="10">
        <f t="shared" si="15"/>
        <v>45000</v>
      </c>
      <c r="AW11" s="10">
        <f t="shared" si="16"/>
        <v>45000</v>
      </c>
      <c r="AX11" s="10">
        <f t="shared" si="17"/>
        <v>0</v>
      </c>
      <c r="AY11" s="10">
        <f t="shared" si="18"/>
        <v>0</v>
      </c>
      <c r="AZ11" s="10">
        <f t="shared" si="19"/>
        <v>0</v>
      </c>
      <c r="BA11" s="10">
        <f t="shared" si="20"/>
        <v>45000</v>
      </c>
      <c r="BB11" s="10">
        <f t="shared" si="21"/>
        <v>0</v>
      </c>
      <c r="BC11" s="10">
        <f t="shared" si="22"/>
        <v>45000</v>
      </c>
      <c r="BD11" s="25" t="s">
        <v>44</v>
      </c>
    </row>
    <row r="12" spans="1:56" ht="24.95" customHeight="1">
      <c r="A12" s="9">
        <v>5</v>
      </c>
      <c r="B12" s="9" t="s">
        <v>43</v>
      </c>
      <c r="C12" s="16" t="s">
        <v>42</v>
      </c>
      <c r="D12" s="9">
        <v>28161000917</v>
      </c>
      <c r="E12" s="16" t="s">
        <v>139</v>
      </c>
      <c r="F12" s="24">
        <v>31051457525</v>
      </c>
      <c r="G12" s="9" t="s">
        <v>154</v>
      </c>
      <c r="H12" s="16" t="s">
        <v>231</v>
      </c>
      <c r="I12" s="9"/>
      <c r="J12" s="9"/>
      <c r="K12" s="9"/>
      <c r="L12" s="9"/>
      <c r="M12" s="9"/>
      <c r="N12" s="9"/>
      <c r="O12" s="10">
        <f t="shared" si="0"/>
        <v>0</v>
      </c>
      <c r="P12" s="9"/>
      <c r="Q12" s="9"/>
      <c r="R12" s="9"/>
      <c r="S12" s="9"/>
      <c r="T12" s="9"/>
      <c r="U12" s="9"/>
      <c r="V12" s="10">
        <f t="shared" si="1"/>
        <v>0</v>
      </c>
      <c r="W12" s="10">
        <f t="shared" si="2"/>
        <v>0</v>
      </c>
      <c r="X12" s="10">
        <f t="shared" si="3"/>
        <v>0</v>
      </c>
      <c r="Y12" s="10">
        <f t="shared" si="4"/>
        <v>0</v>
      </c>
      <c r="Z12" s="10">
        <f t="shared" si="5"/>
        <v>0</v>
      </c>
      <c r="AA12" s="10">
        <f t="shared" si="6"/>
        <v>0</v>
      </c>
      <c r="AB12" s="10">
        <f t="shared" si="7"/>
        <v>0</v>
      </c>
      <c r="AC12" s="10">
        <f t="shared" si="8"/>
        <v>0</v>
      </c>
      <c r="AD12" s="10">
        <v>45000</v>
      </c>
      <c r="AE12" s="9"/>
      <c r="AF12" s="10"/>
      <c r="AG12" s="9"/>
      <c r="AH12" s="9"/>
      <c r="AI12" s="9"/>
      <c r="AJ12" s="10">
        <f t="shared" si="9"/>
        <v>0</v>
      </c>
      <c r="AK12" s="10">
        <f t="shared" si="10"/>
        <v>45000</v>
      </c>
      <c r="AL12" s="10">
        <v>0</v>
      </c>
      <c r="AM12" s="10">
        <v>0</v>
      </c>
      <c r="AN12" s="9"/>
      <c r="AO12" s="9"/>
      <c r="AP12" s="10">
        <f t="shared" si="11"/>
        <v>0</v>
      </c>
      <c r="AQ12" s="10">
        <f t="shared" si="12"/>
        <v>0</v>
      </c>
      <c r="AR12" s="9"/>
      <c r="AS12" s="9"/>
      <c r="AT12" s="10">
        <f t="shared" si="13"/>
        <v>0</v>
      </c>
      <c r="AU12" s="10">
        <f t="shared" si="14"/>
        <v>0</v>
      </c>
      <c r="AV12" s="10">
        <f t="shared" si="15"/>
        <v>45000</v>
      </c>
      <c r="AW12" s="10">
        <f t="shared" si="16"/>
        <v>45000</v>
      </c>
      <c r="AX12" s="10">
        <f t="shared" si="17"/>
        <v>0</v>
      </c>
      <c r="AY12" s="10">
        <f t="shared" si="18"/>
        <v>0</v>
      </c>
      <c r="AZ12" s="10">
        <f t="shared" si="19"/>
        <v>0</v>
      </c>
      <c r="BA12" s="10">
        <f t="shared" si="20"/>
        <v>45000</v>
      </c>
      <c r="BB12" s="10">
        <f t="shared" si="21"/>
        <v>0</v>
      </c>
      <c r="BC12" s="10">
        <f t="shared" si="22"/>
        <v>45000</v>
      </c>
      <c r="BD12" s="25" t="s">
        <v>44</v>
      </c>
    </row>
    <row r="13" spans="1:56" ht="24.95" customHeight="1">
      <c r="A13" s="9">
        <v>6</v>
      </c>
      <c r="B13" s="9" t="s">
        <v>43</v>
      </c>
      <c r="C13" s="16" t="s">
        <v>42</v>
      </c>
      <c r="D13" s="9">
        <v>28161001104</v>
      </c>
      <c r="E13" s="16" t="s">
        <v>120</v>
      </c>
      <c r="F13" s="24">
        <v>156210100056811</v>
      </c>
      <c r="G13" s="9" t="s">
        <v>155</v>
      </c>
      <c r="H13" s="16" t="s">
        <v>150</v>
      </c>
      <c r="I13" s="9"/>
      <c r="J13" s="9"/>
      <c r="K13" s="9"/>
      <c r="L13" s="9"/>
      <c r="M13" s="9"/>
      <c r="N13" s="9"/>
      <c r="O13" s="10">
        <f t="shared" si="0"/>
        <v>0</v>
      </c>
      <c r="P13" s="9"/>
      <c r="Q13" s="9"/>
      <c r="R13" s="9"/>
      <c r="S13" s="9"/>
      <c r="T13" s="9"/>
      <c r="U13" s="9"/>
      <c r="V13" s="10">
        <f t="shared" si="1"/>
        <v>0</v>
      </c>
      <c r="W13" s="10">
        <f t="shared" si="2"/>
        <v>0</v>
      </c>
      <c r="X13" s="10">
        <f t="shared" si="3"/>
        <v>0</v>
      </c>
      <c r="Y13" s="10">
        <f t="shared" si="4"/>
        <v>0</v>
      </c>
      <c r="Z13" s="10">
        <f t="shared" si="5"/>
        <v>0</v>
      </c>
      <c r="AA13" s="10">
        <f t="shared" si="6"/>
        <v>0</v>
      </c>
      <c r="AB13" s="10">
        <f t="shared" si="7"/>
        <v>0</v>
      </c>
      <c r="AC13" s="10">
        <f t="shared" si="8"/>
        <v>0</v>
      </c>
      <c r="AD13" s="10">
        <v>45000</v>
      </c>
      <c r="AE13" s="9"/>
      <c r="AF13" s="10"/>
      <c r="AG13" s="9"/>
      <c r="AH13" s="9"/>
      <c r="AI13" s="9"/>
      <c r="AJ13" s="10">
        <f t="shared" si="9"/>
        <v>0</v>
      </c>
      <c r="AK13" s="10">
        <f t="shared" si="10"/>
        <v>45000</v>
      </c>
      <c r="AL13" s="10">
        <v>0</v>
      </c>
      <c r="AM13" s="10">
        <v>0</v>
      </c>
      <c r="AN13" s="9"/>
      <c r="AO13" s="9"/>
      <c r="AP13" s="10">
        <f t="shared" si="11"/>
        <v>0</v>
      </c>
      <c r="AQ13" s="10">
        <f t="shared" si="12"/>
        <v>0</v>
      </c>
      <c r="AR13" s="9"/>
      <c r="AS13" s="9"/>
      <c r="AT13" s="10">
        <f t="shared" si="13"/>
        <v>0</v>
      </c>
      <c r="AU13" s="10">
        <f t="shared" si="14"/>
        <v>0</v>
      </c>
      <c r="AV13" s="10">
        <f t="shared" si="15"/>
        <v>45000</v>
      </c>
      <c r="AW13" s="10">
        <f t="shared" si="16"/>
        <v>45000</v>
      </c>
      <c r="AX13" s="10">
        <f t="shared" si="17"/>
        <v>0</v>
      </c>
      <c r="AY13" s="10">
        <f t="shared" si="18"/>
        <v>0</v>
      </c>
      <c r="AZ13" s="10">
        <f t="shared" si="19"/>
        <v>0</v>
      </c>
      <c r="BA13" s="10">
        <f t="shared" si="20"/>
        <v>45000</v>
      </c>
      <c r="BB13" s="10">
        <f t="shared" si="21"/>
        <v>0</v>
      </c>
      <c r="BC13" s="10">
        <f t="shared" si="22"/>
        <v>45000</v>
      </c>
      <c r="BD13" s="25" t="s">
        <v>44</v>
      </c>
    </row>
    <row r="14" spans="1:56" ht="24.95" customHeight="1">
      <c r="A14" s="9">
        <v>7</v>
      </c>
      <c r="B14" s="9" t="s">
        <v>43</v>
      </c>
      <c r="C14" s="16" t="s">
        <v>42</v>
      </c>
      <c r="D14" s="9">
        <v>28161001704</v>
      </c>
      <c r="E14" s="16" t="s">
        <v>68</v>
      </c>
      <c r="F14" s="24">
        <v>31050981287</v>
      </c>
      <c r="G14" s="9" t="s">
        <v>154</v>
      </c>
      <c r="H14" s="16" t="s">
        <v>231</v>
      </c>
      <c r="I14" s="9"/>
      <c r="J14" s="9"/>
      <c r="K14" s="9"/>
      <c r="L14" s="9"/>
      <c r="M14" s="9"/>
      <c r="N14" s="9"/>
      <c r="O14" s="10">
        <f t="shared" si="0"/>
        <v>0</v>
      </c>
      <c r="P14" s="9"/>
      <c r="Q14" s="9"/>
      <c r="R14" s="9"/>
      <c r="S14" s="9"/>
      <c r="T14" s="9"/>
      <c r="U14" s="9"/>
      <c r="V14" s="10">
        <f t="shared" si="1"/>
        <v>0</v>
      </c>
      <c r="W14" s="10">
        <f t="shared" si="2"/>
        <v>0</v>
      </c>
      <c r="X14" s="10">
        <f t="shared" si="3"/>
        <v>0</v>
      </c>
      <c r="Y14" s="10">
        <f t="shared" si="4"/>
        <v>0</v>
      </c>
      <c r="Z14" s="10">
        <f t="shared" si="5"/>
        <v>0</v>
      </c>
      <c r="AA14" s="10">
        <f t="shared" si="6"/>
        <v>0</v>
      </c>
      <c r="AB14" s="10">
        <f t="shared" si="7"/>
        <v>0</v>
      </c>
      <c r="AC14" s="10">
        <f t="shared" si="8"/>
        <v>0</v>
      </c>
      <c r="AD14" s="10">
        <v>45000</v>
      </c>
      <c r="AE14" s="9"/>
      <c r="AF14" s="10"/>
      <c r="AG14" s="9"/>
      <c r="AH14" s="9"/>
      <c r="AI14" s="9"/>
      <c r="AJ14" s="10">
        <f t="shared" si="9"/>
        <v>0</v>
      </c>
      <c r="AK14" s="10">
        <f t="shared" si="10"/>
        <v>45000</v>
      </c>
      <c r="AL14" s="10">
        <v>355000</v>
      </c>
      <c r="AM14" s="10">
        <v>100000</v>
      </c>
      <c r="AN14" s="9"/>
      <c r="AO14" s="9"/>
      <c r="AP14" s="10">
        <f t="shared" si="11"/>
        <v>355000</v>
      </c>
      <c r="AQ14" s="10">
        <f t="shared" si="12"/>
        <v>100000</v>
      </c>
      <c r="AR14" s="9"/>
      <c r="AS14" s="9"/>
      <c r="AT14" s="10">
        <f t="shared" si="13"/>
        <v>0</v>
      </c>
      <c r="AU14" s="10">
        <f t="shared" si="14"/>
        <v>0</v>
      </c>
      <c r="AV14" s="10">
        <f t="shared" si="15"/>
        <v>45000</v>
      </c>
      <c r="AW14" s="10">
        <f t="shared" si="16"/>
        <v>45000</v>
      </c>
      <c r="AX14" s="10">
        <f t="shared" si="17"/>
        <v>0</v>
      </c>
      <c r="AY14" s="10">
        <f t="shared" si="18"/>
        <v>0</v>
      </c>
      <c r="AZ14" s="10">
        <f t="shared" si="19"/>
        <v>0</v>
      </c>
      <c r="BA14" s="10">
        <f t="shared" si="20"/>
        <v>45000</v>
      </c>
      <c r="BB14" s="10">
        <f t="shared" si="21"/>
        <v>0</v>
      </c>
      <c r="BC14" s="10">
        <f t="shared" si="22"/>
        <v>45000</v>
      </c>
      <c r="BD14" s="25" t="s">
        <v>44</v>
      </c>
    </row>
    <row r="15" spans="1:56" ht="24.95" customHeight="1">
      <c r="A15" s="9">
        <v>8</v>
      </c>
      <c r="B15" s="9" t="s">
        <v>43</v>
      </c>
      <c r="C15" s="16" t="s">
        <v>47</v>
      </c>
      <c r="D15" s="9">
        <v>28161100205</v>
      </c>
      <c r="E15" s="16" t="s">
        <v>85</v>
      </c>
      <c r="F15" s="24">
        <v>31047436952</v>
      </c>
      <c r="G15" s="9" t="s">
        <v>156</v>
      </c>
      <c r="H15" s="16" t="s">
        <v>232</v>
      </c>
      <c r="I15" s="9"/>
      <c r="J15" s="9"/>
      <c r="K15" s="9"/>
      <c r="L15" s="9"/>
      <c r="M15" s="9"/>
      <c r="N15" s="9"/>
      <c r="O15" s="10">
        <f t="shared" si="0"/>
        <v>0</v>
      </c>
      <c r="P15" s="9"/>
      <c r="Q15" s="9"/>
      <c r="R15" s="9"/>
      <c r="S15" s="9"/>
      <c r="T15" s="9"/>
      <c r="U15" s="9"/>
      <c r="V15" s="10">
        <f t="shared" si="1"/>
        <v>0</v>
      </c>
      <c r="W15" s="10">
        <f t="shared" si="2"/>
        <v>0</v>
      </c>
      <c r="X15" s="10">
        <f t="shared" si="3"/>
        <v>0</v>
      </c>
      <c r="Y15" s="10">
        <f t="shared" si="4"/>
        <v>0</v>
      </c>
      <c r="Z15" s="10">
        <f t="shared" si="5"/>
        <v>0</v>
      </c>
      <c r="AA15" s="10">
        <f t="shared" si="6"/>
        <v>0</v>
      </c>
      <c r="AB15" s="10">
        <f t="shared" si="7"/>
        <v>0</v>
      </c>
      <c r="AC15" s="10">
        <f t="shared" si="8"/>
        <v>0</v>
      </c>
      <c r="AD15" s="10">
        <v>45000</v>
      </c>
      <c r="AE15" s="9"/>
      <c r="AF15" s="10"/>
      <c r="AG15" s="9"/>
      <c r="AH15" s="9"/>
      <c r="AI15" s="9"/>
      <c r="AJ15" s="10">
        <f t="shared" si="9"/>
        <v>0</v>
      </c>
      <c r="AK15" s="10">
        <f t="shared" si="10"/>
        <v>45000</v>
      </c>
      <c r="AL15" s="10">
        <v>0</v>
      </c>
      <c r="AM15" s="10">
        <v>0</v>
      </c>
      <c r="AN15" s="9"/>
      <c r="AO15" s="9"/>
      <c r="AP15" s="10">
        <f t="shared" si="11"/>
        <v>0</v>
      </c>
      <c r="AQ15" s="10">
        <f t="shared" si="12"/>
        <v>0</v>
      </c>
      <c r="AR15" s="9"/>
      <c r="AS15" s="9"/>
      <c r="AT15" s="10">
        <f t="shared" si="13"/>
        <v>0</v>
      </c>
      <c r="AU15" s="10">
        <f t="shared" si="14"/>
        <v>0</v>
      </c>
      <c r="AV15" s="10">
        <f t="shared" si="15"/>
        <v>45000</v>
      </c>
      <c r="AW15" s="10">
        <f t="shared" si="16"/>
        <v>45000</v>
      </c>
      <c r="AX15" s="10">
        <f t="shared" si="17"/>
        <v>0</v>
      </c>
      <c r="AY15" s="10">
        <f t="shared" si="18"/>
        <v>0</v>
      </c>
      <c r="AZ15" s="10">
        <f t="shared" si="19"/>
        <v>0</v>
      </c>
      <c r="BA15" s="10">
        <f t="shared" si="20"/>
        <v>45000</v>
      </c>
      <c r="BB15" s="10">
        <f t="shared" si="21"/>
        <v>0</v>
      </c>
      <c r="BC15" s="10">
        <f t="shared" si="22"/>
        <v>45000</v>
      </c>
      <c r="BD15" s="25" t="s">
        <v>44</v>
      </c>
    </row>
    <row r="16" spans="1:56" ht="24.95" customHeight="1">
      <c r="A16" s="9">
        <v>9</v>
      </c>
      <c r="B16" s="9" t="s">
        <v>43</v>
      </c>
      <c r="C16" s="16" t="s">
        <v>47</v>
      </c>
      <c r="D16" s="9">
        <v>28161100504</v>
      </c>
      <c r="E16" s="16" t="s">
        <v>117</v>
      </c>
      <c r="F16" s="24">
        <v>31047436566</v>
      </c>
      <c r="G16" s="9" t="s">
        <v>156</v>
      </c>
      <c r="H16" s="16" t="s">
        <v>232</v>
      </c>
      <c r="I16" s="9"/>
      <c r="J16" s="9"/>
      <c r="K16" s="9"/>
      <c r="L16" s="9"/>
      <c r="M16" s="9"/>
      <c r="N16" s="9"/>
      <c r="O16" s="10">
        <f t="shared" si="0"/>
        <v>0</v>
      </c>
      <c r="P16" s="9"/>
      <c r="Q16" s="9"/>
      <c r="R16" s="9"/>
      <c r="S16" s="9"/>
      <c r="T16" s="9"/>
      <c r="U16" s="9"/>
      <c r="V16" s="10">
        <f t="shared" si="1"/>
        <v>0</v>
      </c>
      <c r="W16" s="10">
        <f t="shared" si="2"/>
        <v>0</v>
      </c>
      <c r="X16" s="10">
        <f t="shared" si="3"/>
        <v>0</v>
      </c>
      <c r="Y16" s="10">
        <f t="shared" si="4"/>
        <v>0</v>
      </c>
      <c r="Z16" s="10">
        <f t="shared" si="5"/>
        <v>0</v>
      </c>
      <c r="AA16" s="10">
        <f t="shared" si="6"/>
        <v>0</v>
      </c>
      <c r="AB16" s="10">
        <f t="shared" si="7"/>
        <v>0</v>
      </c>
      <c r="AC16" s="10">
        <f t="shared" si="8"/>
        <v>0</v>
      </c>
      <c r="AD16" s="10">
        <v>45000</v>
      </c>
      <c r="AE16" s="9"/>
      <c r="AF16" s="10"/>
      <c r="AG16" s="9"/>
      <c r="AH16" s="9"/>
      <c r="AI16" s="9"/>
      <c r="AJ16" s="10">
        <f t="shared" si="9"/>
        <v>0</v>
      </c>
      <c r="AK16" s="10">
        <f t="shared" si="10"/>
        <v>45000</v>
      </c>
      <c r="AL16" s="10">
        <v>0</v>
      </c>
      <c r="AM16" s="10">
        <v>0</v>
      </c>
      <c r="AN16" s="9"/>
      <c r="AO16" s="9"/>
      <c r="AP16" s="10">
        <f t="shared" si="11"/>
        <v>0</v>
      </c>
      <c r="AQ16" s="10">
        <f t="shared" si="12"/>
        <v>0</v>
      </c>
      <c r="AR16" s="9"/>
      <c r="AS16" s="9"/>
      <c r="AT16" s="10">
        <f t="shared" si="13"/>
        <v>0</v>
      </c>
      <c r="AU16" s="10">
        <f t="shared" si="14"/>
        <v>0</v>
      </c>
      <c r="AV16" s="10">
        <f t="shared" si="15"/>
        <v>45000</v>
      </c>
      <c r="AW16" s="10">
        <f t="shared" si="16"/>
        <v>45000</v>
      </c>
      <c r="AX16" s="10">
        <f t="shared" si="17"/>
        <v>0</v>
      </c>
      <c r="AY16" s="10">
        <f t="shared" si="18"/>
        <v>0</v>
      </c>
      <c r="AZ16" s="10">
        <f t="shared" si="19"/>
        <v>0</v>
      </c>
      <c r="BA16" s="10">
        <f t="shared" si="20"/>
        <v>45000</v>
      </c>
      <c r="BB16" s="10">
        <f t="shared" si="21"/>
        <v>0</v>
      </c>
      <c r="BC16" s="10">
        <f t="shared" si="22"/>
        <v>45000</v>
      </c>
      <c r="BD16" s="25" t="s">
        <v>44</v>
      </c>
    </row>
    <row r="17" spans="1:56" ht="24.95" customHeight="1">
      <c r="A17" s="9">
        <v>10</v>
      </c>
      <c r="B17" s="9" t="s">
        <v>43</v>
      </c>
      <c r="C17" s="16" t="s">
        <v>47</v>
      </c>
      <c r="D17" s="9">
        <v>28161100603</v>
      </c>
      <c r="E17" s="16" t="s">
        <v>80</v>
      </c>
      <c r="F17" s="24">
        <v>31050037509</v>
      </c>
      <c r="G17" s="9" t="s">
        <v>156</v>
      </c>
      <c r="H17" s="16" t="s">
        <v>232</v>
      </c>
      <c r="I17" s="9"/>
      <c r="J17" s="9"/>
      <c r="K17" s="9"/>
      <c r="L17" s="9"/>
      <c r="M17" s="9"/>
      <c r="N17" s="9"/>
      <c r="O17" s="10">
        <f t="shared" si="0"/>
        <v>0</v>
      </c>
      <c r="P17" s="9"/>
      <c r="Q17" s="9"/>
      <c r="R17" s="9"/>
      <c r="S17" s="9"/>
      <c r="T17" s="9"/>
      <c r="U17" s="9"/>
      <c r="V17" s="10">
        <f t="shared" si="1"/>
        <v>0</v>
      </c>
      <c r="W17" s="10">
        <f t="shared" si="2"/>
        <v>0</v>
      </c>
      <c r="X17" s="10">
        <f t="shared" si="3"/>
        <v>0</v>
      </c>
      <c r="Y17" s="10">
        <f t="shared" si="4"/>
        <v>0</v>
      </c>
      <c r="Z17" s="10">
        <f t="shared" si="5"/>
        <v>0</v>
      </c>
      <c r="AA17" s="10">
        <f t="shared" si="6"/>
        <v>0</v>
      </c>
      <c r="AB17" s="10">
        <f t="shared" si="7"/>
        <v>0</v>
      </c>
      <c r="AC17" s="10">
        <f t="shared" si="8"/>
        <v>0</v>
      </c>
      <c r="AD17" s="10">
        <v>45000</v>
      </c>
      <c r="AE17" s="9"/>
      <c r="AF17" s="10"/>
      <c r="AG17" s="9"/>
      <c r="AH17" s="9"/>
      <c r="AI17" s="9"/>
      <c r="AJ17" s="10">
        <f t="shared" si="9"/>
        <v>0</v>
      </c>
      <c r="AK17" s="10">
        <f t="shared" si="10"/>
        <v>45000</v>
      </c>
      <c r="AL17" s="10">
        <v>0</v>
      </c>
      <c r="AM17" s="10">
        <v>0</v>
      </c>
      <c r="AN17" s="9"/>
      <c r="AO17" s="9"/>
      <c r="AP17" s="10">
        <f t="shared" si="11"/>
        <v>0</v>
      </c>
      <c r="AQ17" s="10">
        <f t="shared" si="12"/>
        <v>0</v>
      </c>
      <c r="AR17" s="9"/>
      <c r="AS17" s="9"/>
      <c r="AT17" s="10">
        <f t="shared" si="13"/>
        <v>0</v>
      </c>
      <c r="AU17" s="10">
        <f t="shared" si="14"/>
        <v>0</v>
      </c>
      <c r="AV17" s="10">
        <f t="shared" si="15"/>
        <v>45000</v>
      </c>
      <c r="AW17" s="10">
        <f t="shared" si="16"/>
        <v>45000</v>
      </c>
      <c r="AX17" s="10">
        <f t="shared" si="17"/>
        <v>0</v>
      </c>
      <c r="AY17" s="10">
        <f t="shared" si="18"/>
        <v>0</v>
      </c>
      <c r="AZ17" s="10">
        <f t="shared" si="19"/>
        <v>0</v>
      </c>
      <c r="BA17" s="10">
        <f t="shared" si="20"/>
        <v>45000</v>
      </c>
      <c r="BB17" s="10">
        <f t="shared" si="21"/>
        <v>0</v>
      </c>
      <c r="BC17" s="10">
        <f t="shared" si="22"/>
        <v>45000</v>
      </c>
      <c r="BD17" s="25" t="s">
        <v>44</v>
      </c>
    </row>
    <row r="18" spans="1:56" ht="24.95" customHeight="1">
      <c r="A18" s="9">
        <v>11</v>
      </c>
      <c r="B18" s="9" t="s">
        <v>43</v>
      </c>
      <c r="C18" s="16" t="s">
        <v>47</v>
      </c>
      <c r="D18" s="9">
        <v>28161100809</v>
      </c>
      <c r="E18" s="16" t="s">
        <v>70</v>
      </c>
      <c r="F18" s="24">
        <v>31046985483</v>
      </c>
      <c r="G18" s="9" t="s">
        <v>156</v>
      </c>
      <c r="H18" s="16" t="s">
        <v>232</v>
      </c>
      <c r="I18" s="9"/>
      <c r="J18" s="9"/>
      <c r="K18" s="9"/>
      <c r="L18" s="9"/>
      <c r="M18" s="9"/>
      <c r="N18" s="9"/>
      <c r="O18" s="10">
        <f t="shared" si="0"/>
        <v>0</v>
      </c>
      <c r="P18" s="9"/>
      <c r="Q18" s="9"/>
      <c r="R18" s="9"/>
      <c r="S18" s="9"/>
      <c r="T18" s="9"/>
      <c r="U18" s="9"/>
      <c r="V18" s="10">
        <f t="shared" si="1"/>
        <v>0</v>
      </c>
      <c r="W18" s="10">
        <f t="shared" si="2"/>
        <v>0</v>
      </c>
      <c r="X18" s="10">
        <f t="shared" si="3"/>
        <v>0</v>
      </c>
      <c r="Y18" s="10">
        <f t="shared" si="4"/>
        <v>0</v>
      </c>
      <c r="Z18" s="10">
        <f t="shared" si="5"/>
        <v>0</v>
      </c>
      <c r="AA18" s="10">
        <f t="shared" si="6"/>
        <v>0</v>
      </c>
      <c r="AB18" s="10">
        <f t="shared" si="7"/>
        <v>0</v>
      </c>
      <c r="AC18" s="10">
        <f t="shared" si="8"/>
        <v>0</v>
      </c>
      <c r="AD18" s="10">
        <v>45000</v>
      </c>
      <c r="AE18" s="9"/>
      <c r="AF18" s="10"/>
      <c r="AG18" s="9"/>
      <c r="AH18" s="9"/>
      <c r="AI18" s="9"/>
      <c r="AJ18" s="10">
        <f t="shared" si="9"/>
        <v>0</v>
      </c>
      <c r="AK18" s="10">
        <f t="shared" si="10"/>
        <v>45000</v>
      </c>
      <c r="AL18" s="10">
        <v>355000</v>
      </c>
      <c r="AM18" s="10">
        <v>100000</v>
      </c>
      <c r="AN18" s="9"/>
      <c r="AO18" s="9"/>
      <c r="AP18" s="10">
        <f t="shared" si="11"/>
        <v>355000</v>
      </c>
      <c r="AQ18" s="10">
        <f t="shared" si="12"/>
        <v>100000</v>
      </c>
      <c r="AR18" s="9"/>
      <c r="AS18" s="9"/>
      <c r="AT18" s="10">
        <f t="shared" si="13"/>
        <v>0</v>
      </c>
      <c r="AU18" s="10">
        <f t="shared" si="14"/>
        <v>0</v>
      </c>
      <c r="AV18" s="10">
        <f t="shared" si="15"/>
        <v>45000</v>
      </c>
      <c r="AW18" s="10">
        <f t="shared" si="16"/>
        <v>45000</v>
      </c>
      <c r="AX18" s="10">
        <f t="shared" si="17"/>
        <v>0</v>
      </c>
      <c r="AY18" s="10">
        <f t="shared" si="18"/>
        <v>0</v>
      </c>
      <c r="AZ18" s="10">
        <f t="shared" si="19"/>
        <v>0</v>
      </c>
      <c r="BA18" s="10">
        <f t="shared" si="20"/>
        <v>45000</v>
      </c>
      <c r="BB18" s="10">
        <f t="shared" si="21"/>
        <v>0</v>
      </c>
      <c r="BC18" s="10">
        <f t="shared" si="22"/>
        <v>45000</v>
      </c>
      <c r="BD18" s="25" t="s">
        <v>44</v>
      </c>
    </row>
    <row r="19" spans="1:56" ht="24.95" customHeight="1">
      <c r="A19" s="9">
        <v>12</v>
      </c>
      <c r="B19" s="9" t="s">
        <v>43</v>
      </c>
      <c r="C19" s="16" t="s">
        <v>47</v>
      </c>
      <c r="D19" s="9">
        <v>28161100811</v>
      </c>
      <c r="E19" s="16" t="s">
        <v>82</v>
      </c>
      <c r="F19" s="24">
        <v>189810100048131</v>
      </c>
      <c r="G19" s="9" t="s">
        <v>157</v>
      </c>
      <c r="H19" s="16" t="s">
        <v>233</v>
      </c>
      <c r="I19" s="9"/>
      <c r="J19" s="9"/>
      <c r="K19" s="9"/>
      <c r="L19" s="9"/>
      <c r="M19" s="9"/>
      <c r="N19" s="9"/>
      <c r="O19" s="10">
        <f t="shared" si="0"/>
        <v>0</v>
      </c>
      <c r="P19" s="9"/>
      <c r="Q19" s="9"/>
      <c r="R19" s="9"/>
      <c r="S19" s="9"/>
      <c r="T19" s="9"/>
      <c r="U19" s="9"/>
      <c r="V19" s="10">
        <f t="shared" si="1"/>
        <v>0</v>
      </c>
      <c r="W19" s="10">
        <f t="shared" si="2"/>
        <v>0</v>
      </c>
      <c r="X19" s="10">
        <f t="shared" si="3"/>
        <v>0</v>
      </c>
      <c r="Y19" s="10">
        <f t="shared" si="4"/>
        <v>0</v>
      </c>
      <c r="Z19" s="10">
        <f t="shared" si="5"/>
        <v>0</v>
      </c>
      <c r="AA19" s="10">
        <f t="shared" si="6"/>
        <v>0</v>
      </c>
      <c r="AB19" s="10">
        <f t="shared" si="7"/>
        <v>0</v>
      </c>
      <c r="AC19" s="10">
        <f t="shared" si="8"/>
        <v>0</v>
      </c>
      <c r="AD19" s="10">
        <v>45000</v>
      </c>
      <c r="AE19" s="9"/>
      <c r="AF19" s="10"/>
      <c r="AG19" s="9"/>
      <c r="AH19" s="9"/>
      <c r="AI19" s="9"/>
      <c r="AJ19" s="10">
        <f t="shared" si="9"/>
        <v>0</v>
      </c>
      <c r="AK19" s="10">
        <f t="shared" si="10"/>
        <v>45000</v>
      </c>
      <c r="AL19" s="10">
        <v>0</v>
      </c>
      <c r="AM19" s="10">
        <v>0</v>
      </c>
      <c r="AN19" s="9"/>
      <c r="AO19" s="9"/>
      <c r="AP19" s="10">
        <f t="shared" si="11"/>
        <v>0</v>
      </c>
      <c r="AQ19" s="10">
        <f t="shared" si="12"/>
        <v>0</v>
      </c>
      <c r="AR19" s="9"/>
      <c r="AS19" s="9"/>
      <c r="AT19" s="10">
        <f t="shared" si="13"/>
        <v>0</v>
      </c>
      <c r="AU19" s="10">
        <f t="shared" si="14"/>
        <v>0</v>
      </c>
      <c r="AV19" s="10">
        <f t="shared" si="15"/>
        <v>45000</v>
      </c>
      <c r="AW19" s="10">
        <f t="shared" si="16"/>
        <v>45000</v>
      </c>
      <c r="AX19" s="10">
        <f t="shared" si="17"/>
        <v>0</v>
      </c>
      <c r="AY19" s="10">
        <f t="shared" si="18"/>
        <v>0</v>
      </c>
      <c r="AZ19" s="10">
        <f t="shared" si="19"/>
        <v>0</v>
      </c>
      <c r="BA19" s="10">
        <f t="shared" si="20"/>
        <v>45000</v>
      </c>
      <c r="BB19" s="10">
        <f t="shared" si="21"/>
        <v>0</v>
      </c>
      <c r="BC19" s="10">
        <f t="shared" si="22"/>
        <v>45000</v>
      </c>
      <c r="BD19" s="25" t="s">
        <v>44</v>
      </c>
    </row>
    <row r="20" spans="1:56" ht="24.95" customHeight="1">
      <c r="A20" s="9">
        <v>13</v>
      </c>
      <c r="B20" s="9" t="s">
        <v>43</v>
      </c>
      <c r="C20" s="16" t="s">
        <v>47</v>
      </c>
      <c r="D20" s="9">
        <v>28161101115</v>
      </c>
      <c r="E20" s="16" t="s">
        <v>131</v>
      </c>
      <c r="F20" s="24">
        <v>31045424520</v>
      </c>
      <c r="G20" s="9" t="s">
        <v>154</v>
      </c>
      <c r="H20" s="16" t="s">
        <v>231</v>
      </c>
      <c r="I20" s="9"/>
      <c r="J20" s="9"/>
      <c r="K20" s="9"/>
      <c r="L20" s="9"/>
      <c r="M20" s="9"/>
      <c r="N20" s="9"/>
      <c r="O20" s="10">
        <f t="shared" si="0"/>
        <v>0</v>
      </c>
      <c r="P20" s="9"/>
      <c r="Q20" s="9"/>
      <c r="R20" s="9"/>
      <c r="S20" s="9"/>
      <c r="T20" s="9"/>
      <c r="U20" s="9"/>
      <c r="V20" s="10">
        <f t="shared" si="1"/>
        <v>0</v>
      </c>
      <c r="W20" s="10">
        <f t="shared" si="2"/>
        <v>0</v>
      </c>
      <c r="X20" s="10">
        <f t="shared" si="3"/>
        <v>0</v>
      </c>
      <c r="Y20" s="10">
        <f t="shared" si="4"/>
        <v>0</v>
      </c>
      <c r="Z20" s="10">
        <f t="shared" si="5"/>
        <v>0</v>
      </c>
      <c r="AA20" s="10">
        <f t="shared" si="6"/>
        <v>0</v>
      </c>
      <c r="AB20" s="10">
        <f t="shared" si="7"/>
        <v>0</v>
      </c>
      <c r="AC20" s="10">
        <f t="shared" si="8"/>
        <v>0</v>
      </c>
      <c r="AD20" s="10">
        <v>45000</v>
      </c>
      <c r="AE20" s="9"/>
      <c r="AF20" s="10"/>
      <c r="AG20" s="9"/>
      <c r="AH20" s="9"/>
      <c r="AI20" s="9"/>
      <c r="AJ20" s="10">
        <f t="shared" si="9"/>
        <v>0</v>
      </c>
      <c r="AK20" s="10">
        <f t="shared" si="10"/>
        <v>45000</v>
      </c>
      <c r="AL20" s="10">
        <v>0</v>
      </c>
      <c r="AM20" s="10">
        <v>0</v>
      </c>
      <c r="AN20" s="9"/>
      <c r="AO20" s="9"/>
      <c r="AP20" s="10">
        <f t="shared" si="11"/>
        <v>0</v>
      </c>
      <c r="AQ20" s="10">
        <f t="shared" si="12"/>
        <v>0</v>
      </c>
      <c r="AR20" s="9"/>
      <c r="AS20" s="9"/>
      <c r="AT20" s="10">
        <f t="shared" si="13"/>
        <v>0</v>
      </c>
      <c r="AU20" s="10">
        <f t="shared" si="14"/>
        <v>0</v>
      </c>
      <c r="AV20" s="10">
        <f t="shared" si="15"/>
        <v>45000</v>
      </c>
      <c r="AW20" s="10">
        <f t="shared" si="16"/>
        <v>45000</v>
      </c>
      <c r="AX20" s="10">
        <f t="shared" si="17"/>
        <v>0</v>
      </c>
      <c r="AY20" s="10">
        <f t="shared" si="18"/>
        <v>0</v>
      </c>
      <c r="AZ20" s="10">
        <f t="shared" si="19"/>
        <v>0</v>
      </c>
      <c r="BA20" s="10">
        <f t="shared" si="20"/>
        <v>45000</v>
      </c>
      <c r="BB20" s="10">
        <f t="shared" si="21"/>
        <v>0</v>
      </c>
      <c r="BC20" s="10">
        <f t="shared" si="22"/>
        <v>45000</v>
      </c>
      <c r="BD20" s="25" t="s">
        <v>44</v>
      </c>
    </row>
    <row r="21" spans="1:56" ht="24.95" customHeight="1">
      <c r="A21" s="9">
        <v>14</v>
      </c>
      <c r="B21" s="9" t="s">
        <v>43</v>
      </c>
      <c r="C21" s="16" t="s">
        <v>47</v>
      </c>
      <c r="D21" s="9">
        <v>28161101116</v>
      </c>
      <c r="E21" s="16" t="s">
        <v>112</v>
      </c>
      <c r="F21" s="24">
        <v>33920868206</v>
      </c>
      <c r="G21" s="9" t="s">
        <v>154</v>
      </c>
      <c r="H21" s="16" t="s">
        <v>230</v>
      </c>
      <c r="I21" s="9"/>
      <c r="J21" s="9"/>
      <c r="K21" s="9"/>
      <c r="L21" s="9"/>
      <c r="M21" s="9"/>
      <c r="N21" s="9"/>
      <c r="O21" s="10">
        <f t="shared" si="0"/>
        <v>0</v>
      </c>
      <c r="P21" s="9"/>
      <c r="Q21" s="9"/>
      <c r="R21" s="9"/>
      <c r="S21" s="9"/>
      <c r="T21" s="9"/>
      <c r="U21" s="9"/>
      <c r="V21" s="10">
        <f t="shared" si="1"/>
        <v>0</v>
      </c>
      <c r="W21" s="10">
        <f t="shared" si="2"/>
        <v>0</v>
      </c>
      <c r="X21" s="10">
        <f t="shared" si="3"/>
        <v>0</v>
      </c>
      <c r="Y21" s="10">
        <f t="shared" si="4"/>
        <v>0</v>
      </c>
      <c r="Z21" s="10">
        <f t="shared" si="5"/>
        <v>0</v>
      </c>
      <c r="AA21" s="10">
        <f t="shared" si="6"/>
        <v>0</v>
      </c>
      <c r="AB21" s="10">
        <f t="shared" si="7"/>
        <v>0</v>
      </c>
      <c r="AC21" s="10">
        <f t="shared" si="8"/>
        <v>0</v>
      </c>
      <c r="AD21" s="10">
        <v>45000</v>
      </c>
      <c r="AE21" s="9"/>
      <c r="AF21" s="10"/>
      <c r="AG21" s="9"/>
      <c r="AH21" s="9"/>
      <c r="AI21" s="9"/>
      <c r="AJ21" s="10">
        <f t="shared" si="9"/>
        <v>0</v>
      </c>
      <c r="AK21" s="10">
        <f t="shared" si="10"/>
        <v>45000</v>
      </c>
      <c r="AL21" s="10">
        <v>0</v>
      </c>
      <c r="AM21" s="10">
        <v>0</v>
      </c>
      <c r="AN21" s="9"/>
      <c r="AO21" s="9"/>
      <c r="AP21" s="10">
        <f t="shared" si="11"/>
        <v>0</v>
      </c>
      <c r="AQ21" s="10">
        <f t="shared" si="12"/>
        <v>0</v>
      </c>
      <c r="AR21" s="9"/>
      <c r="AS21" s="9"/>
      <c r="AT21" s="10">
        <f t="shared" si="13"/>
        <v>0</v>
      </c>
      <c r="AU21" s="10">
        <f t="shared" si="14"/>
        <v>0</v>
      </c>
      <c r="AV21" s="10">
        <f t="shared" si="15"/>
        <v>45000</v>
      </c>
      <c r="AW21" s="10">
        <f t="shared" si="16"/>
        <v>45000</v>
      </c>
      <c r="AX21" s="10">
        <f t="shared" si="17"/>
        <v>0</v>
      </c>
      <c r="AY21" s="10">
        <f t="shared" si="18"/>
        <v>0</v>
      </c>
      <c r="AZ21" s="10">
        <f t="shared" si="19"/>
        <v>0</v>
      </c>
      <c r="BA21" s="10">
        <f t="shared" si="20"/>
        <v>45000</v>
      </c>
      <c r="BB21" s="10">
        <f t="shared" si="21"/>
        <v>0</v>
      </c>
      <c r="BC21" s="10">
        <f t="shared" si="22"/>
        <v>45000</v>
      </c>
      <c r="BD21" s="25" t="s">
        <v>44</v>
      </c>
    </row>
    <row r="22" spans="1:56" ht="24.95" customHeight="1">
      <c r="A22" s="9">
        <v>15</v>
      </c>
      <c r="B22" s="9" t="s">
        <v>43</v>
      </c>
      <c r="C22" s="16" t="s">
        <v>47</v>
      </c>
      <c r="D22" s="9">
        <v>28161101117</v>
      </c>
      <c r="E22" s="16" t="s">
        <v>67</v>
      </c>
      <c r="F22" s="24">
        <v>31046969958</v>
      </c>
      <c r="G22" s="9" t="s">
        <v>158</v>
      </c>
      <c r="H22" s="16" t="s">
        <v>232</v>
      </c>
      <c r="I22" s="9"/>
      <c r="J22" s="9"/>
      <c r="K22" s="9"/>
      <c r="L22" s="9"/>
      <c r="M22" s="9"/>
      <c r="N22" s="9"/>
      <c r="O22" s="10">
        <f t="shared" si="0"/>
        <v>0</v>
      </c>
      <c r="P22" s="9"/>
      <c r="Q22" s="9"/>
      <c r="R22" s="9"/>
      <c r="S22" s="9"/>
      <c r="T22" s="9"/>
      <c r="U22" s="9"/>
      <c r="V22" s="10">
        <f t="shared" si="1"/>
        <v>0</v>
      </c>
      <c r="W22" s="10">
        <f t="shared" si="2"/>
        <v>0</v>
      </c>
      <c r="X22" s="10">
        <f t="shared" si="3"/>
        <v>0</v>
      </c>
      <c r="Y22" s="10">
        <f t="shared" si="4"/>
        <v>0</v>
      </c>
      <c r="Z22" s="10">
        <f t="shared" si="5"/>
        <v>0</v>
      </c>
      <c r="AA22" s="10">
        <f t="shared" si="6"/>
        <v>0</v>
      </c>
      <c r="AB22" s="10">
        <f t="shared" si="7"/>
        <v>0</v>
      </c>
      <c r="AC22" s="10">
        <f t="shared" si="8"/>
        <v>0</v>
      </c>
      <c r="AD22" s="10">
        <v>45000</v>
      </c>
      <c r="AE22" s="9"/>
      <c r="AF22" s="10"/>
      <c r="AG22" s="9"/>
      <c r="AH22" s="9"/>
      <c r="AI22" s="9"/>
      <c r="AJ22" s="10">
        <f t="shared" si="9"/>
        <v>0</v>
      </c>
      <c r="AK22" s="10">
        <f t="shared" si="10"/>
        <v>45000</v>
      </c>
      <c r="AL22" s="10">
        <v>0</v>
      </c>
      <c r="AM22" s="10">
        <v>0</v>
      </c>
      <c r="AN22" s="9"/>
      <c r="AO22" s="9"/>
      <c r="AP22" s="10">
        <f t="shared" si="11"/>
        <v>0</v>
      </c>
      <c r="AQ22" s="10">
        <f t="shared" si="12"/>
        <v>0</v>
      </c>
      <c r="AR22" s="9"/>
      <c r="AS22" s="9"/>
      <c r="AT22" s="10">
        <f t="shared" si="13"/>
        <v>0</v>
      </c>
      <c r="AU22" s="10">
        <f t="shared" si="14"/>
        <v>0</v>
      </c>
      <c r="AV22" s="10">
        <f t="shared" si="15"/>
        <v>45000</v>
      </c>
      <c r="AW22" s="10">
        <f t="shared" si="16"/>
        <v>45000</v>
      </c>
      <c r="AX22" s="10">
        <f t="shared" si="17"/>
        <v>0</v>
      </c>
      <c r="AY22" s="10">
        <f t="shared" si="18"/>
        <v>0</v>
      </c>
      <c r="AZ22" s="10">
        <f t="shared" si="19"/>
        <v>0</v>
      </c>
      <c r="BA22" s="10">
        <f t="shared" si="20"/>
        <v>45000</v>
      </c>
      <c r="BB22" s="10">
        <f t="shared" si="21"/>
        <v>0</v>
      </c>
      <c r="BC22" s="10">
        <f t="shared" si="22"/>
        <v>45000</v>
      </c>
      <c r="BD22" s="25" t="s">
        <v>44</v>
      </c>
    </row>
    <row r="23" spans="1:56" ht="24.95" customHeight="1">
      <c r="A23" s="9">
        <v>16</v>
      </c>
      <c r="B23" s="9" t="s">
        <v>43</v>
      </c>
      <c r="C23" s="16" t="s">
        <v>48</v>
      </c>
      <c r="D23" s="9">
        <v>28161200204</v>
      </c>
      <c r="E23" s="16" t="s">
        <v>83</v>
      </c>
      <c r="F23" s="24">
        <v>31044637787</v>
      </c>
      <c r="G23" s="9" t="s">
        <v>159</v>
      </c>
      <c r="H23" s="16" t="s">
        <v>234</v>
      </c>
      <c r="I23" s="9"/>
      <c r="J23" s="9"/>
      <c r="K23" s="9"/>
      <c r="L23" s="9"/>
      <c r="M23" s="9"/>
      <c r="N23" s="9"/>
      <c r="O23" s="10">
        <f t="shared" si="0"/>
        <v>0</v>
      </c>
      <c r="P23" s="9"/>
      <c r="Q23" s="9"/>
      <c r="R23" s="9"/>
      <c r="S23" s="9"/>
      <c r="T23" s="9"/>
      <c r="U23" s="9"/>
      <c r="V23" s="10">
        <f t="shared" si="1"/>
        <v>0</v>
      </c>
      <c r="W23" s="10">
        <f t="shared" si="2"/>
        <v>0</v>
      </c>
      <c r="X23" s="10">
        <f t="shared" si="3"/>
        <v>0</v>
      </c>
      <c r="Y23" s="10">
        <f t="shared" si="4"/>
        <v>0</v>
      </c>
      <c r="Z23" s="10">
        <f t="shared" si="5"/>
        <v>0</v>
      </c>
      <c r="AA23" s="10">
        <f t="shared" si="6"/>
        <v>0</v>
      </c>
      <c r="AB23" s="10">
        <f t="shared" si="7"/>
        <v>0</v>
      </c>
      <c r="AC23" s="10">
        <f t="shared" si="8"/>
        <v>0</v>
      </c>
      <c r="AD23" s="10">
        <v>45000</v>
      </c>
      <c r="AE23" s="9"/>
      <c r="AF23" s="10"/>
      <c r="AG23" s="9"/>
      <c r="AH23" s="9"/>
      <c r="AI23" s="9"/>
      <c r="AJ23" s="10">
        <f t="shared" si="9"/>
        <v>0</v>
      </c>
      <c r="AK23" s="10">
        <f t="shared" si="10"/>
        <v>45000</v>
      </c>
      <c r="AL23" s="10">
        <v>0</v>
      </c>
      <c r="AM23" s="10">
        <v>0</v>
      </c>
      <c r="AN23" s="9"/>
      <c r="AO23" s="9"/>
      <c r="AP23" s="10">
        <f t="shared" si="11"/>
        <v>0</v>
      </c>
      <c r="AQ23" s="10">
        <f t="shared" si="12"/>
        <v>0</v>
      </c>
      <c r="AR23" s="9"/>
      <c r="AS23" s="9"/>
      <c r="AT23" s="10">
        <f t="shared" si="13"/>
        <v>0</v>
      </c>
      <c r="AU23" s="10">
        <f t="shared" si="14"/>
        <v>0</v>
      </c>
      <c r="AV23" s="10">
        <f t="shared" si="15"/>
        <v>45000</v>
      </c>
      <c r="AW23" s="10">
        <f t="shared" si="16"/>
        <v>45000</v>
      </c>
      <c r="AX23" s="10">
        <f t="shared" si="17"/>
        <v>0</v>
      </c>
      <c r="AY23" s="10">
        <f t="shared" si="18"/>
        <v>0</v>
      </c>
      <c r="AZ23" s="10">
        <f t="shared" si="19"/>
        <v>0</v>
      </c>
      <c r="BA23" s="10">
        <f t="shared" si="20"/>
        <v>45000</v>
      </c>
      <c r="BB23" s="10">
        <f t="shared" si="21"/>
        <v>0</v>
      </c>
      <c r="BC23" s="10">
        <f t="shared" si="22"/>
        <v>45000</v>
      </c>
      <c r="BD23" s="25" t="s">
        <v>44</v>
      </c>
    </row>
    <row r="24" spans="1:56" ht="24.95" customHeight="1">
      <c r="A24" s="9">
        <v>17</v>
      </c>
      <c r="B24" s="9" t="s">
        <v>43</v>
      </c>
      <c r="C24" s="16" t="s">
        <v>48</v>
      </c>
      <c r="D24" s="9">
        <v>28161200410</v>
      </c>
      <c r="E24" s="16" t="s">
        <v>97</v>
      </c>
      <c r="F24" s="24">
        <v>31043272011</v>
      </c>
      <c r="G24" s="9" t="s">
        <v>159</v>
      </c>
      <c r="H24" s="16" t="s">
        <v>234</v>
      </c>
      <c r="I24" s="9"/>
      <c r="J24" s="9"/>
      <c r="K24" s="9"/>
      <c r="L24" s="9"/>
      <c r="M24" s="9"/>
      <c r="N24" s="9"/>
      <c r="O24" s="10">
        <f t="shared" si="0"/>
        <v>0</v>
      </c>
      <c r="P24" s="9"/>
      <c r="Q24" s="9"/>
      <c r="R24" s="9"/>
      <c r="S24" s="9"/>
      <c r="T24" s="9"/>
      <c r="U24" s="9"/>
      <c r="V24" s="10">
        <f t="shared" si="1"/>
        <v>0</v>
      </c>
      <c r="W24" s="10">
        <f t="shared" si="2"/>
        <v>0</v>
      </c>
      <c r="X24" s="10">
        <f t="shared" si="3"/>
        <v>0</v>
      </c>
      <c r="Y24" s="10">
        <f t="shared" si="4"/>
        <v>0</v>
      </c>
      <c r="Z24" s="10">
        <f t="shared" si="5"/>
        <v>0</v>
      </c>
      <c r="AA24" s="10">
        <f t="shared" si="6"/>
        <v>0</v>
      </c>
      <c r="AB24" s="10">
        <f t="shared" si="7"/>
        <v>0</v>
      </c>
      <c r="AC24" s="10">
        <f t="shared" si="8"/>
        <v>0</v>
      </c>
      <c r="AD24" s="10">
        <v>45000</v>
      </c>
      <c r="AE24" s="9"/>
      <c r="AF24" s="10"/>
      <c r="AG24" s="9"/>
      <c r="AH24" s="9"/>
      <c r="AI24" s="9"/>
      <c r="AJ24" s="10">
        <f t="shared" si="9"/>
        <v>0</v>
      </c>
      <c r="AK24" s="10">
        <f t="shared" si="10"/>
        <v>45000</v>
      </c>
      <c r="AL24" s="10">
        <v>0</v>
      </c>
      <c r="AM24" s="10">
        <v>0</v>
      </c>
      <c r="AN24" s="9"/>
      <c r="AO24" s="9"/>
      <c r="AP24" s="10">
        <f t="shared" si="11"/>
        <v>0</v>
      </c>
      <c r="AQ24" s="10">
        <f t="shared" si="12"/>
        <v>0</v>
      </c>
      <c r="AR24" s="9"/>
      <c r="AS24" s="9"/>
      <c r="AT24" s="10">
        <f t="shared" si="13"/>
        <v>0</v>
      </c>
      <c r="AU24" s="10">
        <f t="shared" si="14"/>
        <v>0</v>
      </c>
      <c r="AV24" s="10">
        <f t="shared" si="15"/>
        <v>45000</v>
      </c>
      <c r="AW24" s="10">
        <f t="shared" si="16"/>
        <v>45000</v>
      </c>
      <c r="AX24" s="10">
        <f t="shared" si="17"/>
        <v>0</v>
      </c>
      <c r="AY24" s="10">
        <f t="shared" si="18"/>
        <v>0</v>
      </c>
      <c r="AZ24" s="10">
        <f t="shared" si="19"/>
        <v>0</v>
      </c>
      <c r="BA24" s="10">
        <f t="shared" si="20"/>
        <v>45000</v>
      </c>
      <c r="BB24" s="10">
        <f t="shared" si="21"/>
        <v>0</v>
      </c>
      <c r="BC24" s="10">
        <f t="shared" si="22"/>
        <v>45000</v>
      </c>
      <c r="BD24" s="25" t="s">
        <v>44</v>
      </c>
    </row>
    <row r="25" spans="1:56" ht="24.95" customHeight="1">
      <c r="A25" s="9">
        <v>18</v>
      </c>
      <c r="B25" s="9" t="s">
        <v>43</v>
      </c>
      <c r="C25" s="16" t="s">
        <v>48</v>
      </c>
      <c r="D25" s="9">
        <v>28161200504</v>
      </c>
      <c r="E25" s="16" t="s">
        <v>111</v>
      </c>
      <c r="F25" s="24">
        <v>31053927432</v>
      </c>
      <c r="G25" s="9" t="s">
        <v>160</v>
      </c>
      <c r="H25" s="16" t="s">
        <v>235</v>
      </c>
      <c r="I25" s="9"/>
      <c r="J25" s="9"/>
      <c r="K25" s="9"/>
      <c r="L25" s="9"/>
      <c r="M25" s="9"/>
      <c r="N25" s="9"/>
      <c r="O25" s="10">
        <f t="shared" si="0"/>
        <v>0</v>
      </c>
      <c r="P25" s="9"/>
      <c r="Q25" s="9"/>
      <c r="R25" s="9"/>
      <c r="S25" s="9"/>
      <c r="T25" s="9"/>
      <c r="U25" s="9"/>
      <c r="V25" s="10">
        <f t="shared" si="1"/>
        <v>0</v>
      </c>
      <c r="W25" s="10">
        <f t="shared" si="2"/>
        <v>0</v>
      </c>
      <c r="X25" s="10">
        <f t="shared" si="3"/>
        <v>0</v>
      </c>
      <c r="Y25" s="10">
        <f t="shared" si="4"/>
        <v>0</v>
      </c>
      <c r="Z25" s="10">
        <f t="shared" si="5"/>
        <v>0</v>
      </c>
      <c r="AA25" s="10">
        <f t="shared" si="6"/>
        <v>0</v>
      </c>
      <c r="AB25" s="10">
        <f t="shared" si="7"/>
        <v>0</v>
      </c>
      <c r="AC25" s="10">
        <f t="shared" si="8"/>
        <v>0</v>
      </c>
      <c r="AD25" s="10">
        <v>45000</v>
      </c>
      <c r="AE25" s="9"/>
      <c r="AF25" s="10"/>
      <c r="AG25" s="9"/>
      <c r="AH25" s="9"/>
      <c r="AI25" s="9"/>
      <c r="AJ25" s="10">
        <f t="shared" si="9"/>
        <v>0</v>
      </c>
      <c r="AK25" s="10">
        <f t="shared" si="10"/>
        <v>45000</v>
      </c>
      <c r="AL25" s="10">
        <v>0</v>
      </c>
      <c r="AM25" s="10">
        <v>0</v>
      </c>
      <c r="AN25" s="9"/>
      <c r="AO25" s="9"/>
      <c r="AP25" s="10">
        <f t="shared" si="11"/>
        <v>0</v>
      </c>
      <c r="AQ25" s="10">
        <f t="shared" si="12"/>
        <v>0</v>
      </c>
      <c r="AR25" s="9"/>
      <c r="AS25" s="9"/>
      <c r="AT25" s="10">
        <f t="shared" si="13"/>
        <v>0</v>
      </c>
      <c r="AU25" s="10">
        <f t="shared" si="14"/>
        <v>0</v>
      </c>
      <c r="AV25" s="10">
        <f t="shared" si="15"/>
        <v>45000</v>
      </c>
      <c r="AW25" s="10">
        <f t="shared" si="16"/>
        <v>45000</v>
      </c>
      <c r="AX25" s="10">
        <f t="shared" si="17"/>
        <v>0</v>
      </c>
      <c r="AY25" s="10">
        <f t="shared" si="18"/>
        <v>0</v>
      </c>
      <c r="AZ25" s="10">
        <f t="shared" si="19"/>
        <v>0</v>
      </c>
      <c r="BA25" s="10">
        <f t="shared" si="20"/>
        <v>45000</v>
      </c>
      <c r="BB25" s="10">
        <f t="shared" si="21"/>
        <v>0</v>
      </c>
      <c r="BC25" s="10">
        <f t="shared" si="22"/>
        <v>45000</v>
      </c>
      <c r="BD25" s="25" t="s">
        <v>44</v>
      </c>
    </row>
    <row r="26" spans="1:56" ht="24.95" customHeight="1">
      <c r="A26" s="9">
        <v>19</v>
      </c>
      <c r="B26" s="9" t="s">
        <v>43</v>
      </c>
      <c r="C26" s="16" t="s">
        <v>48</v>
      </c>
      <c r="D26" s="9">
        <v>28161200805</v>
      </c>
      <c r="E26" s="16" t="s">
        <v>88</v>
      </c>
      <c r="F26" s="24">
        <v>31053309324</v>
      </c>
      <c r="G26" s="9" t="s">
        <v>160</v>
      </c>
      <c r="H26" s="16" t="s">
        <v>235</v>
      </c>
      <c r="I26" s="9"/>
      <c r="J26" s="9"/>
      <c r="K26" s="9"/>
      <c r="L26" s="9"/>
      <c r="M26" s="9"/>
      <c r="N26" s="9"/>
      <c r="O26" s="10">
        <f t="shared" si="0"/>
        <v>0</v>
      </c>
      <c r="P26" s="9"/>
      <c r="Q26" s="9"/>
      <c r="R26" s="9"/>
      <c r="S26" s="9"/>
      <c r="T26" s="9"/>
      <c r="U26" s="9"/>
      <c r="V26" s="10">
        <f t="shared" si="1"/>
        <v>0</v>
      </c>
      <c r="W26" s="10">
        <f t="shared" si="2"/>
        <v>0</v>
      </c>
      <c r="X26" s="10">
        <f t="shared" si="3"/>
        <v>0</v>
      </c>
      <c r="Y26" s="10">
        <f t="shared" si="4"/>
        <v>0</v>
      </c>
      <c r="Z26" s="10">
        <f t="shared" si="5"/>
        <v>0</v>
      </c>
      <c r="AA26" s="10">
        <f t="shared" si="6"/>
        <v>0</v>
      </c>
      <c r="AB26" s="10">
        <f t="shared" si="7"/>
        <v>0</v>
      </c>
      <c r="AC26" s="10">
        <f t="shared" si="8"/>
        <v>0</v>
      </c>
      <c r="AD26" s="10">
        <v>45000</v>
      </c>
      <c r="AE26" s="9"/>
      <c r="AF26" s="10"/>
      <c r="AG26" s="9"/>
      <c r="AH26" s="9"/>
      <c r="AI26" s="9"/>
      <c r="AJ26" s="10">
        <f t="shared" si="9"/>
        <v>0</v>
      </c>
      <c r="AK26" s="10">
        <f t="shared" si="10"/>
        <v>45000</v>
      </c>
      <c r="AL26" s="10">
        <v>0</v>
      </c>
      <c r="AM26" s="10">
        <v>0</v>
      </c>
      <c r="AN26" s="9"/>
      <c r="AO26" s="9"/>
      <c r="AP26" s="10">
        <f t="shared" si="11"/>
        <v>0</v>
      </c>
      <c r="AQ26" s="10">
        <f t="shared" si="12"/>
        <v>0</v>
      </c>
      <c r="AR26" s="9"/>
      <c r="AS26" s="9"/>
      <c r="AT26" s="10">
        <f t="shared" si="13"/>
        <v>0</v>
      </c>
      <c r="AU26" s="10">
        <f t="shared" si="14"/>
        <v>0</v>
      </c>
      <c r="AV26" s="10">
        <f t="shared" si="15"/>
        <v>45000</v>
      </c>
      <c r="AW26" s="10">
        <f t="shared" si="16"/>
        <v>45000</v>
      </c>
      <c r="AX26" s="10">
        <f t="shared" si="17"/>
        <v>0</v>
      </c>
      <c r="AY26" s="10">
        <f t="shared" si="18"/>
        <v>0</v>
      </c>
      <c r="AZ26" s="10">
        <f t="shared" si="19"/>
        <v>0</v>
      </c>
      <c r="BA26" s="10">
        <f t="shared" si="20"/>
        <v>45000</v>
      </c>
      <c r="BB26" s="10">
        <f t="shared" si="21"/>
        <v>0</v>
      </c>
      <c r="BC26" s="10">
        <f t="shared" si="22"/>
        <v>45000</v>
      </c>
      <c r="BD26" s="25" t="s">
        <v>44</v>
      </c>
    </row>
    <row r="27" spans="1:56" ht="24.95" customHeight="1">
      <c r="A27" s="9">
        <v>20</v>
      </c>
      <c r="B27" s="9" t="s">
        <v>43</v>
      </c>
      <c r="C27" s="16" t="s">
        <v>48</v>
      </c>
      <c r="D27" s="9">
        <v>28161200908</v>
      </c>
      <c r="E27" s="16" t="s">
        <v>115</v>
      </c>
      <c r="F27" s="24">
        <v>31054605378</v>
      </c>
      <c r="G27" s="9" t="s">
        <v>160</v>
      </c>
      <c r="H27" s="16" t="s">
        <v>235</v>
      </c>
      <c r="I27" s="9"/>
      <c r="J27" s="9"/>
      <c r="K27" s="9"/>
      <c r="L27" s="9"/>
      <c r="M27" s="9"/>
      <c r="N27" s="9"/>
      <c r="O27" s="10">
        <f t="shared" si="0"/>
        <v>0</v>
      </c>
      <c r="P27" s="9"/>
      <c r="Q27" s="9"/>
      <c r="R27" s="9"/>
      <c r="S27" s="9"/>
      <c r="T27" s="9"/>
      <c r="U27" s="9"/>
      <c r="V27" s="10">
        <f t="shared" si="1"/>
        <v>0</v>
      </c>
      <c r="W27" s="10">
        <f t="shared" si="2"/>
        <v>0</v>
      </c>
      <c r="X27" s="10">
        <f t="shared" si="3"/>
        <v>0</v>
      </c>
      <c r="Y27" s="10">
        <f t="shared" si="4"/>
        <v>0</v>
      </c>
      <c r="Z27" s="10">
        <f t="shared" si="5"/>
        <v>0</v>
      </c>
      <c r="AA27" s="10">
        <f t="shared" si="6"/>
        <v>0</v>
      </c>
      <c r="AB27" s="10">
        <f t="shared" si="7"/>
        <v>0</v>
      </c>
      <c r="AC27" s="10">
        <f t="shared" si="8"/>
        <v>0</v>
      </c>
      <c r="AD27" s="10">
        <v>45000</v>
      </c>
      <c r="AE27" s="9"/>
      <c r="AF27" s="10"/>
      <c r="AG27" s="9"/>
      <c r="AH27" s="9"/>
      <c r="AI27" s="9"/>
      <c r="AJ27" s="10">
        <f t="shared" si="9"/>
        <v>0</v>
      </c>
      <c r="AK27" s="10">
        <f t="shared" si="10"/>
        <v>45000</v>
      </c>
      <c r="AL27" s="10">
        <v>455000.00000000006</v>
      </c>
      <c r="AM27" s="10">
        <v>100000</v>
      </c>
      <c r="AN27" s="9"/>
      <c r="AO27" s="9"/>
      <c r="AP27" s="10">
        <f t="shared" si="11"/>
        <v>455000.00000000006</v>
      </c>
      <c r="AQ27" s="10">
        <f t="shared" si="12"/>
        <v>100000</v>
      </c>
      <c r="AR27" s="9"/>
      <c r="AS27" s="9"/>
      <c r="AT27" s="10">
        <f t="shared" si="13"/>
        <v>0</v>
      </c>
      <c r="AU27" s="10">
        <f t="shared" si="14"/>
        <v>0</v>
      </c>
      <c r="AV27" s="10">
        <f t="shared" si="15"/>
        <v>45000</v>
      </c>
      <c r="AW27" s="10">
        <f t="shared" si="16"/>
        <v>45000</v>
      </c>
      <c r="AX27" s="10">
        <f t="shared" si="17"/>
        <v>0</v>
      </c>
      <c r="AY27" s="10">
        <f t="shared" si="18"/>
        <v>0</v>
      </c>
      <c r="AZ27" s="10">
        <f t="shared" si="19"/>
        <v>0</v>
      </c>
      <c r="BA27" s="10">
        <f t="shared" si="20"/>
        <v>45000</v>
      </c>
      <c r="BB27" s="10">
        <f t="shared" si="21"/>
        <v>0</v>
      </c>
      <c r="BC27" s="10">
        <f t="shared" si="22"/>
        <v>45000</v>
      </c>
      <c r="BD27" s="25" t="s">
        <v>44</v>
      </c>
    </row>
    <row r="28" spans="1:56" ht="24.95" customHeight="1">
      <c r="A28" s="9">
        <v>21</v>
      </c>
      <c r="B28" s="9" t="s">
        <v>43</v>
      </c>
      <c r="C28" s="16" t="s">
        <v>48</v>
      </c>
      <c r="D28" s="9">
        <v>28161201710</v>
      </c>
      <c r="E28" s="16" t="s">
        <v>141</v>
      </c>
      <c r="F28" s="24">
        <v>31043696063</v>
      </c>
      <c r="G28" s="9" t="s">
        <v>160</v>
      </c>
      <c r="H28" s="16" t="s">
        <v>235</v>
      </c>
      <c r="I28" s="9"/>
      <c r="J28" s="9"/>
      <c r="K28" s="9"/>
      <c r="L28" s="9"/>
      <c r="M28" s="9"/>
      <c r="N28" s="9"/>
      <c r="O28" s="10">
        <f t="shared" si="0"/>
        <v>0</v>
      </c>
      <c r="P28" s="9"/>
      <c r="Q28" s="9"/>
      <c r="R28" s="9"/>
      <c r="S28" s="9"/>
      <c r="T28" s="9"/>
      <c r="U28" s="9"/>
      <c r="V28" s="10">
        <f t="shared" si="1"/>
        <v>0</v>
      </c>
      <c r="W28" s="10">
        <f t="shared" si="2"/>
        <v>0</v>
      </c>
      <c r="X28" s="10">
        <f t="shared" si="3"/>
        <v>0</v>
      </c>
      <c r="Y28" s="10">
        <f t="shared" si="4"/>
        <v>0</v>
      </c>
      <c r="Z28" s="10">
        <f t="shared" si="5"/>
        <v>0</v>
      </c>
      <c r="AA28" s="10">
        <f t="shared" si="6"/>
        <v>0</v>
      </c>
      <c r="AB28" s="10">
        <f t="shared" si="7"/>
        <v>0</v>
      </c>
      <c r="AC28" s="10">
        <f t="shared" si="8"/>
        <v>0</v>
      </c>
      <c r="AD28" s="10">
        <v>45000</v>
      </c>
      <c r="AE28" s="9"/>
      <c r="AF28" s="10"/>
      <c r="AG28" s="9"/>
      <c r="AH28" s="9"/>
      <c r="AI28" s="9"/>
      <c r="AJ28" s="10">
        <f t="shared" si="9"/>
        <v>0</v>
      </c>
      <c r="AK28" s="10">
        <f t="shared" si="10"/>
        <v>45000</v>
      </c>
      <c r="AL28" s="10">
        <v>0</v>
      </c>
      <c r="AM28" s="10">
        <v>0</v>
      </c>
      <c r="AN28" s="9"/>
      <c r="AO28" s="9"/>
      <c r="AP28" s="10">
        <f t="shared" si="11"/>
        <v>0</v>
      </c>
      <c r="AQ28" s="10">
        <f t="shared" si="12"/>
        <v>0</v>
      </c>
      <c r="AR28" s="9"/>
      <c r="AS28" s="9"/>
      <c r="AT28" s="10">
        <f t="shared" si="13"/>
        <v>0</v>
      </c>
      <c r="AU28" s="10">
        <f t="shared" si="14"/>
        <v>0</v>
      </c>
      <c r="AV28" s="10">
        <f t="shared" si="15"/>
        <v>45000</v>
      </c>
      <c r="AW28" s="10">
        <f t="shared" si="16"/>
        <v>45000</v>
      </c>
      <c r="AX28" s="10">
        <f t="shared" si="17"/>
        <v>0</v>
      </c>
      <c r="AY28" s="10">
        <f t="shared" si="18"/>
        <v>0</v>
      </c>
      <c r="AZ28" s="10">
        <f t="shared" si="19"/>
        <v>0</v>
      </c>
      <c r="BA28" s="10">
        <f t="shared" si="20"/>
        <v>45000</v>
      </c>
      <c r="BB28" s="10">
        <f t="shared" si="21"/>
        <v>0</v>
      </c>
      <c r="BC28" s="10">
        <f t="shared" si="22"/>
        <v>45000</v>
      </c>
      <c r="BD28" s="25" t="s">
        <v>44</v>
      </c>
    </row>
    <row r="29" spans="1:56" ht="24.95" customHeight="1">
      <c r="A29" s="9">
        <v>22</v>
      </c>
      <c r="B29" s="9" t="s">
        <v>43</v>
      </c>
      <c r="C29" s="16" t="s">
        <v>48</v>
      </c>
      <c r="D29" s="9">
        <v>28161201721</v>
      </c>
      <c r="E29" s="16" t="s">
        <v>84</v>
      </c>
      <c r="F29" s="24">
        <v>212310100007338</v>
      </c>
      <c r="G29" s="9" t="s">
        <v>161</v>
      </c>
      <c r="H29" s="16" t="s">
        <v>236</v>
      </c>
      <c r="I29" s="9"/>
      <c r="J29" s="9"/>
      <c r="K29" s="9"/>
      <c r="L29" s="9"/>
      <c r="M29" s="9"/>
      <c r="N29" s="9"/>
      <c r="O29" s="10">
        <f t="shared" si="0"/>
        <v>0</v>
      </c>
      <c r="P29" s="9"/>
      <c r="Q29" s="9"/>
      <c r="R29" s="9"/>
      <c r="S29" s="9"/>
      <c r="T29" s="9"/>
      <c r="U29" s="9"/>
      <c r="V29" s="10">
        <f t="shared" si="1"/>
        <v>0</v>
      </c>
      <c r="W29" s="10">
        <f t="shared" si="2"/>
        <v>0</v>
      </c>
      <c r="X29" s="10">
        <f t="shared" si="3"/>
        <v>0</v>
      </c>
      <c r="Y29" s="10">
        <f t="shared" si="4"/>
        <v>0</v>
      </c>
      <c r="Z29" s="10">
        <f t="shared" si="5"/>
        <v>0</v>
      </c>
      <c r="AA29" s="10">
        <f t="shared" si="6"/>
        <v>0</v>
      </c>
      <c r="AB29" s="10">
        <f t="shared" si="7"/>
        <v>0</v>
      </c>
      <c r="AC29" s="10">
        <f t="shared" si="8"/>
        <v>0</v>
      </c>
      <c r="AD29" s="10">
        <v>45000</v>
      </c>
      <c r="AE29" s="9"/>
      <c r="AF29" s="10"/>
      <c r="AG29" s="9"/>
      <c r="AH29" s="9"/>
      <c r="AI29" s="9"/>
      <c r="AJ29" s="10">
        <f t="shared" si="9"/>
        <v>0</v>
      </c>
      <c r="AK29" s="10">
        <f t="shared" si="10"/>
        <v>45000</v>
      </c>
      <c r="AL29" s="10">
        <v>0</v>
      </c>
      <c r="AM29" s="10">
        <v>0</v>
      </c>
      <c r="AN29" s="9"/>
      <c r="AO29" s="9"/>
      <c r="AP29" s="10">
        <f t="shared" si="11"/>
        <v>0</v>
      </c>
      <c r="AQ29" s="10">
        <f t="shared" si="12"/>
        <v>0</v>
      </c>
      <c r="AR29" s="9"/>
      <c r="AS29" s="9"/>
      <c r="AT29" s="10">
        <f t="shared" si="13"/>
        <v>0</v>
      </c>
      <c r="AU29" s="10">
        <f t="shared" si="14"/>
        <v>0</v>
      </c>
      <c r="AV29" s="10">
        <f t="shared" si="15"/>
        <v>45000</v>
      </c>
      <c r="AW29" s="10">
        <f t="shared" si="16"/>
        <v>45000</v>
      </c>
      <c r="AX29" s="10">
        <f t="shared" si="17"/>
        <v>0</v>
      </c>
      <c r="AY29" s="10">
        <f t="shared" si="18"/>
        <v>0</v>
      </c>
      <c r="AZ29" s="10">
        <f t="shared" si="19"/>
        <v>0</v>
      </c>
      <c r="BA29" s="10">
        <f t="shared" si="20"/>
        <v>45000</v>
      </c>
      <c r="BB29" s="10">
        <f t="shared" si="21"/>
        <v>0</v>
      </c>
      <c r="BC29" s="10">
        <f t="shared" si="22"/>
        <v>45000</v>
      </c>
      <c r="BD29" s="25" t="s">
        <v>44</v>
      </c>
    </row>
    <row r="30" spans="1:56" ht="24.95" customHeight="1">
      <c r="A30" s="9">
        <v>23</v>
      </c>
      <c r="B30" s="9" t="s">
        <v>43</v>
      </c>
      <c r="C30" s="16" t="s">
        <v>48</v>
      </c>
      <c r="D30" s="9">
        <v>28161201803</v>
      </c>
      <c r="E30" s="16" t="s">
        <v>72</v>
      </c>
      <c r="F30" s="24">
        <v>31053308127</v>
      </c>
      <c r="G30" s="9" t="s">
        <v>160</v>
      </c>
      <c r="H30" s="16" t="s">
        <v>235</v>
      </c>
      <c r="I30" s="9"/>
      <c r="J30" s="9"/>
      <c r="K30" s="9"/>
      <c r="L30" s="9"/>
      <c r="M30" s="9"/>
      <c r="N30" s="9"/>
      <c r="O30" s="10">
        <f t="shared" si="0"/>
        <v>0</v>
      </c>
      <c r="P30" s="9"/>
      <c r="Q30" s="9"/>
      <c r="R30" s="9"/>
      <c r="S30" s="9"/>
      <c r="T30" s="9"/>
      <c r="U30" s="9"/>
      <c r="V30" s="10">
        <f t="shared" si="1"/>
        <v>0</v>
      </c>
      <c r="W30" s="10">
        <f t="shared" si="2"/>
        <v>0</v>
      </c>
      <c r="X30" s="10">
        <f t="shared" si="3"/>
        <v>0</v>
      </c>
      <c r="Y30" s="10">
        <f t="shared" si="4"/>
        <v>0</v>
      </c>
      <c r="Z30" s="10">
        <f t="shared" si="5"/>
        <v>0</v>
      </c>
      <c r="AA30" s="10">
        <f t="shared" si="6"/>
        <v>0</v>
      </c>
      <c r="AB30" s="10">
        <f t="shared" si="7"/>
        <v>0</v>
      </c>
      <c r="AC30" s="10">
        <f t="shared" si="8"/>
        <v>0</v>
      </c>
      <c r="AD30" s="10">
        <v>45000</v>
      </c>
      <c r="AE30" s="9"/>
      <c r="AF30" s="10"/>
      <c r="AG30" s="9"/>
      <c r="AH30" s="9"/>
      <c r="AI30" s="9"/>
      <c r="AJ30" s="10">
        <f t="shared" si="9"/>
        <v>0</v>
      </c>
      <c r="AK30" s="10">
        <f t="shared" si="10"/>
        <v>45000</v>
      </c>
      <c r="AL30" s="10">
        <v>0</v>
      </c>
      <c r="AM30" s="10">
        <v>0</v>
      </c>
      <c r="AN30" s="9"/>
      <c r="AO30" s="9"/>
      <c r="AP30" s="10">
        <f t="shared" si="11"/>
        <v>0</v>
      </c>
      <c r="AQ30" s="10">
        <f t="shared" si="12"/>
        <v>0</v>
      </c>
      <c r="AR30" s="9"/>
      <c r="AS30" s="9"/>
      <c r="AT30" s="10">
        <f t="shared" si="13"/>
        <v>0</v>
      </c>
      <c r="AU30" s="10">
        <f t="shared" si="14"/>
        <v>0</v>
      </c>
      <c r="AV30" s="10">
        <f t="shared" si="15"/>
        <v>45000</v>
      </c>
      <c r="AW30" s="10">
        <f t="shared" si="16"/>
        <v>45000</v>
      </c>
      <c r="AX30" s="10">
        <f t="shared" si="17"/>
        <v>0</v>
      </c>
      <c r="AY30" s="10">
        <f t="shared" si="18"/>
        <v>0</v>
      </c>
      <c r="AZ30" s="10">
        <f t="shared" si="19"/>
        <v>0</v>
      </c>
      <c r="BA30" s="10">
        <f t="shared" si="20"/>
        <v>45000</v>
      </c>
      <c r="BB30" s="10">
        <f t="shared" si="21"/>
        <v>0</v>
      </c>
      <c r="BC30" s="10">
        <f t="shared" si="22"/>
        <v>45000</v>
      </c>
      <c r="BD30" s="25" t="s">
        <v>44</v>
      </c>
    </row>
    <row r="31" spans="1:56" ht="24.95" customHeight="1">
      <c r="A31" s="9">
        <v>24</v>
      </c>
      <c r="B31" s="9" t="s">
        <v>43</v>
      </c>
      <c r="C31" s="16" t="s">
        <v>51</v>
      </c>
      <c r="D31" s="9">
        <v>28161300303</v>
      </c>
      <c r="E31" s="16" t="s">
        <v>123</v>
      </c>
      <c r="F31" s="24">
        <v>31046941547</v>
      </c>
      <c r="G31" s="9" t="s">
        <v>156</v>
      </c>
      <c r="H31" s="16" t="s">
        <v>232</v>
      </c>
      <c r="I31" s="9"/>
      <c r="J31" s="9"/>
      <c r="K31" s="9"/>
      <c r="L31" s="9"/>
      <c r="M31" s="9"/>
      <c r="N31" s="9"/>
      <c r="O31" s="10">
        <f t="shared" si="0"/>
        <v>0</v>
      </c>
      <c r="P31" s="9"/>
      <c r="Q31" s="9"/>
      <c r="R31" s="9"/>
      <c r="S31" s="9"/>
      <c r="T31" s="9"/>
      <c r="U31" s="9"/>
      <c r="V31" s="10">
        <f t="shared" si="1"/>
        <v>0</v>
      </c>
      <c r="W31" s="10">
        <f t="shared" si="2"/>
        <v>0</v>
      </c>
      <c r="X31" s="10">
        <f t="shared" si="3"/>
        <v>0</v>
      </c>
      <c r="Y31" s="10">
        <f t="shared" si="4"/>
        <v>0</v>
      </c>
      <c r="Z31" s="10">
        <f t="shared" si="5"/>
        <v>0</v>
      </c>
      <c r="AA31" s="10">
        <f t="shared" si="6"/>
        <v>0</v>
      </c>
      <c r="AB31" s="10">
        <f t="shared" si="7"/>
        <v>0</v>
      </c>
      <c r="AC31" s="10">
        <f t="shared" si="8"/>
        <v>0</v>
      </c>
      <c r="AD31" s="10">
        <v>45000</v>
      </c>
      <c r="AE31" s="9"/>
      <c r="AF31" s="10"/>
      <c r="AG31" s="9"/>
      <c r="AH31" s="9"/>
      <c r="AI31" s="9"/>
      <c r="AJ31" s="10">
        <f t="shared" si="9"/>
        <v>0</v>
      </c>
      <c r="AK31" s="10">
        <f t="shared" si="10"/>
        <v>45000</v>
      </c>
      <c r="AL31" s="10">
        <v>455000.00000000006</v>
      </c>
      <c r="AM31" s="10">
        <v>100000</v>
      </c>
      <c r="AN31" s="9"/>
      <c r="AO31" s="9"/>
      <c r="AP31" s="10">
        <f t="shared" si="11"/>
        <v>455000.00000000006</v>
      </c>
      <c r="AQ31" s="10">
        <f t="shared" si="12"/>
        <v>100000</v>
      </c>
      <c r="AR31" s="9"/>
      <c r="AS31" s="9"/>
      <c r="AT31" s="10">
        <f t="shared" si="13"/>
        <v>0</v>
      </c>
      <c r="AU31" s="10">
        <f t="shared" si="14"/>
        <v>0</v>
      </c>
      <c r="AV31" s="10">
        <f t="shared" si="15"/>
        <v>45000</v>
      </c>
      <c r="AW31" s="10">
        <f t="shared" si="16"/>
        <v>45000</v>
      </c>
      <c r="AX31" s="10">
        <f t="shared" si="17"/>
        <v>0</v>
      </c>
      <c r="AY31" s="10">
        <f t="shared" si="18"/>
        <v>0</v>
      </c>
      <c r="AZ31" s="10">
        <f t="shared" si="19"/>
        <v>0</v>
      </c>
      <c r="BA31" s="10">
        <f t="shared" si="20"/>
        <v>45000</v>
      </c>
      <c r="BB31" s="10">
        <f t="shared" si="21"/>
        <v>0</v>
      </c>
      <c r="BC31" s="10">
        <f t="shared" si="22"/>
        <v>45000</v>
      </c>
      <c r="BD31" s="25" t="s">
        <v>44</v>
      </c>
    </row>
    <row r="32" spans="1:56" ht="24.95" customHeight="1">
      <c r="A32" s="9">
        <v>25</v>
      </c>
      <c r="B32" s="9" t="s">
        <v>43</v>
      </c>
      <c r="C32" s="16" t="s">
        <v>51</v>
      </c>
      <c r="D32" s="9">
        <v>28161300604</v>
      </c>
      <c r="E32" s="16" t="s">
        <v>77</v>
      </c>
      <c r="F32" s="24">
        <v>31046976818</v>
      </c>
      <c r="G32" s="9" t="s">
        <v>156</v>
      </c>
      <c r="H32" s="16" t="s">
        <v>232</v>
      </c>
      <c r="I32" s="9"/>
      <c r="J32" s="9"/>
      <c r="K32" s="9"/>
      <c r="L32" s="9"/>
      <c r="M32" s="9"/>
      <c r="N32" s="9"/>
      <c r="O32" s="10">
        <f t="shared" si="0"/>
        <v>0</v>
      </c>
      <c r="P32" s="9"/>
      <c r="Q32" s="9"/>
      <c r="R32" s="9"/>
      <c r="S32" s="9"/>
      <c r="T32" s="9"/>
      <c r="U32" s="9"/>
      <c r="V32" s="10">
        <f t="shared" si="1"/>
        <v>0</v>
      </c>
      <c r="W32" s="10">
        <f t="shared" si="2"/>
        <v>0</v>
      </c>
      <c r="X32" s="10">
        <f t="shared" si="3"/>
        <v>0</v>
      </c>
      <c r="Y32" s="10">
        <f t="shared" si="4"/>
        <v>0</v>
      </c>
      <c r="Z32" s="10">
        <f t="shared" si="5"/>
        <v>0</v>
      </c>
      <c r="AA32" s="10">
        <f t="shared" si="6"/>
        <v>0</v>
      </c>
      <c r="AB32" s="10">
        <f t="shared" si="7"/>
        <v>0</v>
      </c>
      <c r="AC32" s="10">
        <f t="shared" si="8"/>
        <v>0</v>
      </c>
      <c r="AD32" s="10">
        <v>45000</v>
      </c>
      <c r="AE32" s="9"/>
      <c r="AF32" s="10"/>
      <c r="AG32" s="9"/>
      <c r="AH32" s="9"/>
      <c r="AI32" s="9"/>
      <c r="AJ32" s="10">
        <f t="shared" si="9"/>
        <v>0</v>
      </c>
      <c r="AK32" s="10">
        <f t="shared" si="10"/>
        <v>45000</v>
      </c>
      <c r="AL32" s="10">
        <v>0</v>
      </c>
      <c r="AM32" s="10">
        <v>0</v>
      </c>
      <c r="AN32" s="9"/>
      <c r="AO32" s="9"/>
      <c r="AP32" s="10">
        <f t="shared" si="11"/>
        <v>0</v>
      </c>
      <c r="AQ32" s="10">
        <f t="shared" si="12"/>
        <v>0</v>
      </c>
      <c r="AR32" s="9"/>
      <c r="AS32" s="9"/>
      <c r="AT32" s="10">
        <f t="shared" si="13"/>
        <v>0</v>
      </c>
      <c r="AU32" s="10">
        <f t="shared" si="14"/>
        <v>0</v>
      </c>
      <c r="AV32" s="10">
        <f t="shared" si="15"/>
        <v>45000</v>
      </c>
      <c r="AW32" s="10">
        <f t="shared" si="16"/>
        <v>45000</v>
      </c>
      <c r="AX32" s="10">
        <f t="shared" si="17"/>
        <v>0</v>
      </c>
      <c r="AY32" s="10">
        <f t="shared" si="18"/>
        <v>0</v>
      </c>
      <c r="AZ32" s="10">
        <f t="shared" si="19"/>
        <v>0</v>
      </c>
      <c r="BA32" s="10">
        <f t="shared" si="20"/>
        <v>45000</v>
      </c>
      <c r="BB32" s="10">
        <f t="shared" si="21"/>
        <v>0</v>
      </c>
      <c r="BC32" s="10">
        <f t="shared" si="22"/>
        <v>45000</v>
      </c>
      <c r="BD32" s="25" t="s">
        <v>44</v>
      </c>
    </row>
    <row r="33" spans="1:56" ht="24.95" customHeight="1">
      <c r="A33" s="9">
        <v>26</v>
      </c>
      <c r="B33" s="9" t="s">
        <v>43</v>
      </c>
      <c r="C33" s="16" t="s">
        <v>51</v>
      </c>
      <c r="D33" s="9">
        <v>28161300712</v>
      </c>
      <c r="E33" s="16" t="s">
        <v>134</v>
      </c>
      <c r="F33" s="24">
        <v>31046990334</v>
      </c>
      <c r="G33" s="9" t="s">
        <v>156</v>
      </c>
      <c r="H33" s="16" t="s">
        <v>232</v>
      </c>
      <c r="I33" s="9"/>
      <c r="J33" s="9"/>
      <c r="K33" s="9"/>
      <c r="L33" s="9"/>
      <c r="M33" s="9"/>
      <c r="N33" s="9"/>
      <c r="O33" s="10">
        <f t="shared" si="0"/>
        <v>0</v>
      </c>
      <c r="P33" s="9"/>
      <c r="Q33" s="9"/>
      <c r="R33" s="9"/>
      <c r="S33" s="9"/>
      <c r="T33" s="9"/>
      <c r="U33" s="9"/>
      <c r="V33" s="10">
        <f t="shared" si="1"/>
        <v>0</v>
      </c>
      <c r="W33" s="10">
        <f t="shared" si="2"/>
        <v>0</v>
      </c>
      <c r="X33" s="10">
        <f t="shared" si="3"/>
        <v>0</v>
      </c>
      <c r="Y33" s="10">
        <f t="shared" si="4"/>
        <v>0</v>
      </c>
      <c r="Z33" s="10">
        <f t="shared" si="5"/>
        <v>0</v>
      </c>
      <c r="AA33" s="10">
        <f t="shared" si="6"/>
        <v>0</v>
      </c>
      <c r="AB33" s="10">
        <f t="shared" si="7"/>
        <v>0</v>
      </c>
      <c r="AC33" s="10">
        <f t="shared" si="8"/>
        <v>0</v>
      </c>
      <c r="AD33" s="10">
        <v>45000</v>
      </c>
      <c r="AE33" s="9"/>
      <c r="AF33" s="10"/>
      <c r="AG33" s="9"/>
      <c r="AH33" s="9"/>
      <c r="AI33" s="9"/>
      <c r="AJ33" s="10">
        <f t="shared" si="9"/>
        <v>0</v>
      </c>
      <c r="AK33" s="10">
        <f t="shared" si="10"/>
        <v>45000</v>
      </c>
      <c r="AL33" s="10">
        <v>0</v>
      </c>
      <c r="AM33" s="10">
        <v>0</v>
      </c>
      <c r="AN33" s="9"/>
      <c r="AO33" s="9"/>
      <c r="AP33" s="10">
        <f t="shared" si="11"/>
        <v>0</v>
      </c>
      <c r="AQ33" s="10">
        <f t="shared" si="12"/>
        <v>0</v>
      </c>
      <c r="AR33" s="9"/>
      <c r="AS33" s="9"/>
      <c r="AT33" s="10">
        <f t="shared" si="13"/>
        <v>0</v>
      </c>
      <c r="AU33" s="10">
        <f t="shared" si="14"/>
        <v>0</v>
      </c>
      <c r="AV33" s="10">
        <f t="shared" si="15"/>
        <v>45000</v>
      </c>
      <c r="AW33" s="10">
        <f t="shared" si="16"/>
        <v>45000</v>
      </c>
      <c r="AX33" s="10">
        <f t="shared" si="17"/>
        <v>0</v>
      </c>
      <c r="AY33" s="10">
        <f t="shared" si="18"/>
        <v>0</v>
      </c>
      <c r="AZ33" s="10">
        <f t="shared" si="19"/>
        <v>0</v>
      </c>
      <c r="BA33" s="10">
        <f t="shared" si="20"/>
        <v>45000</v>
      </c>
      <c r="BB33" s="10">
        <f t="shared" si="21"/>
        <v>0</v>
      </c>
      <c r="BC33" s="10">
        <f t="shared" si="22"/>
        <v>45000</v>
      </c>
      <c r="BD33" s="25" t="s">
        <v>44</v>
      </c>
    </row>
    <row r="34" spans="1:56" ht="24.95" customHeight="1">
      <c r="A34" s="9">
        <v>27</v>
      </c>
      <c r="B34" s="9" t="s">
        <v>43</v>
      </c>
      <c r="C34" s="16" t="s">
        <v>51</v>
      </c>
      <c r="D34" s="9">
        <v>28161300809</v>
      </c>
      <c r="E34" s="16" t="s">
        <v>135</v>
      </c>
      <c r="F34" s="24">
        <v>31050038105</v>
      </c>
      <c r="G34" s="9" t="s">
        <v>156</v>
      </c>
      <c r="H34" s="16" t="s">
        <v>232</v>
      </c>
      <c r="I34" s="9"/>
      <c r="J34" s="9"/>
      <c r="K34" s="9"/>
      <c r="L34" s="9"/>
      <c r="M34" s="9"/>
      <c r="N34" s="9"/>
      <c r="O34" s="10">
        <f t="shared" si="0"/>
        <v>0</v>
      </c>
      <c r="P34" s="9"/>
      <c r="Q34" s="9"/>
      <c r="R34" s="9"/>
      <c r="S34" s="9"/>
      <c r="T34" s="9"/>
      <c r="U34" s="9"/>
      <c r="V34" s="10">
        <f t="shared" si="1"/>
        <v>0</v>
      </c>
      <c r="W34" s="10">
        <f t="shared" si="2"/>
        <v>0</v>
      </c>
      <c r="X34" s="10">
        <f t="shared" si="3"/>
        <v>0</v>
      </c>
      <c r="Y34" s="10">
        <f t="shared" si="4"/>
        <v>0</v>
      </c>
      <c r="Z34" s="10">
        <f t="shared" si="5"/>
        <v>0</v>
      </c>
      <c r="AA34" s="10">
        <f t="shared" si="6"/>
        <v>0</v>
      </c>
      <c r="AB34" s="10">
        <f t="shared" si="7"/>
        <v>0</v>
      </c>
      <c r="AC34" s="10">
        <f t="shared" si="8"/>
        <v>0</v>
      </c>
      <c r="AD34" s="10">
        <v>45000</v>
      </c>
      <c r="AE34" s="9"/>
      <c r="AF34" s="10"/>
      <c r="AG34" s="9"/>
      <c r="AH34" s="9"/>
      <c r="AI34" s="9"/>
      <c r="AJ34" s="10">
        <f t="shared" si="9"/>
        <v>0</v>
      </c>
      <c r="AK34" s="10">
        <f t="shared" si="10"/>
        <v>45000</v>
      </c>
      <c r="AL34" s="10">
        <v>0</v>
      </c>
      <c r="AM34" s="10">
        <v>0</v>
      </c>
      <c r="AN34" s="9"/>
      <c r="AO34" s="9"/>
      <c r="AP34" s="10">
        <f t="shared" si="11"/>
        <v>0</v>
      </c>
      <c r="AQ34" s="10">
        <f t="shared" si="12"/>
        <v>0</v>
      </c>
      <c r="AR34" s="9"/>
      <c r="AS34" s="9"/>
      <c r="AT34" s="10">
        <f t="shared" ref="AT34:AT47" si="23">AR34-AS34</f>
        <v>0</v>
      </c>
      <c r="AU34" s="10">
        <f t="shared" si="14"/>
        <v>0</v>
      </c>
      <c r="AV34" s="10">
        <f t="shared" si="15"/>
        <v>45000</v>
      </c>
      <c r="AW34" s="10">
        <f t="shared" si="16"/>
        <v>45000</v>
      </c>
      <c r="AX34" s="10">
        <f t="shared" si="17"/>
        <v>0</v>
      </c>
      <c r="AY34" s="10">
        <f t="shared" si="18"/>
        <v>0</v>
      </c>
      <c r="AZ34" s="10">
        <f t="shared" si="19"/>
        <v>0</v>
      </c>
      <c r="BA34" s="10">
        <f t="shared" si="20"/>
        <v>45000</v>
      </c>
      <c r="BB34" s="10">
        <f t="shared" si="21"/>
        <v>0</v>
      </c>
      <c r="BC34" s="10">
        <f t="shared" si="22"/>
        <v>45000</v>
      </c>
      <c r="BD34" s="25" t="s">
        <v>44</v>
      </c>
    </row>
    <row r="35" spans="1:56" ht="24.95" customHeight="1">
      <c r="A35" s="9">
        <v>28</v>
      </c>
      <c r="B35" s="9" t="s">
        <v>43</v>
      </c>
      <c r="C35" s="16" t="s">
        <v>51</v>
      </c>
      <c r="D35" s="9">
        <v>28161300810</v>
      </c>
      <c r="E35" s="16" t="s">
        <v>101</v>
      </c>
      <c r="F35" s="24">
        <v>33913881613</v>
      </c>
      <c r="G35" s="9" t="s">
        <v>156</v>
      </c>
      <c r="H35" s="16" t="s">
        <v>232</v>
      </c>
      <c r="I35" s="9"/>
      <c r="J35" s="9"/>
      <c r="K35" s="9"/>
      <c r="L35" s="9"/>
      <c r="M35" s="9"/>
      <c r="N35" s="9"/>
      <c r="O35" s="10">
        <f t="shared" si="0"/>
        <v>0</v>
      </c>
      <c r="P35" s="9"/>
      <c r="Q35" s="9"/>
      <c r="R35" s="9"/>
      <c r="S35" s="9"/>
      <c r="T35" s="9"/>
      <c r="U35" s="9"/>
      <c r="V35" s="10">
        <f t="shared" si="1"/>
        <v>0</v>
      </c>
      <c r="W35" s="10">
        <f t="shared" si="2"/>
        <v>0</v>
      </c>
      <c r="X35" s="10">
        <f t="shared" si="3"/>
        <v>0</v>
      </c>
      <c r="Y35" s="10">
        <f t="shared" si="4"/>
        <v>0</v>
      </c>
      <c r="Z35" s="10">
        <f t="shared" si="5"/>
        <v>0</v>
      </c>
      <c r="AA35" s="10">
        <f t="shared" si="6"/>
        <v>0</v>
      </c>
      <c r="AB35" s="10">
        <f t="shared" si="7"/>
        <v>0</v>
      </c>
      <c r="AC35" s="10">
        <f t="shared" si="8"/>
        <v>0</v>
      </c>
      <c r="AD35" s="10">
        <v>45000</v>
      </c>
      <c r="AE35" s="9"/>
      <c r="AF35" s="10"/>
      <c r="AG35" s="9"/>
      <c r="AH35" s="9"/>
      <c r="AI35" s="9"/>
      <c r="AJ35" s="10">
        <f t="shared" si="9"/>
        <v>0</v>
      </c>
      <c r="AK35" s="10">
        <f t="shared" si="10"/>
        <v>45000</v>
      </c>
      <c r="AL35" s="10">
        <v>0</v>
      </c>
      <c r="AM35" s="10">
        <v>0</v>
      </c>
      <c r="AN35" s="9"/>
      <c r="AO35" s="9"/>
      <c r="AP35" s="10">
        <f t="shared" si="11"/>
        <v>0</v>
      </c>
      <c r="AQ35" s="10">
        <f t="shared" si="12"/>
        <v>0</v>
      </c>
      <c r="AR35" s="9"/>
      <c r="AS35" s="9"/>
      <c r="AT35" s="10">
        <f t="shared" si="23"/>
        <v>0</v>
      </c>
      <c r="AU35" s="10">
        <f t="shared" si="14"/>
        <v>0</v>
      </c>
      <c r="AV35" s="10">
        <f t="shared" si="15"/>
        <v>45000</v>
      </c>
      <c r="AW35" s="10">
        <f t="shared" si="16"/>
        <v>45000</v>
      </c>
      <c r="AX35" s="10">
        <f t="shared" si="17"/>
        <v>0</v>
      </c>
      <c r="AY35" s="10">
        <f t="shared" si="18"/>
        <v>0</v>
      </c>
      <c r="AZ35" s="10">
        <f t="shared" si="19"/>
        <v>0</v>
      </c>
      <c r="BA35" s="10">
        <f t="shared" si="20"/>
        <v>45000</v>
      </c>
      <c r="BB35" s="10">
        <f t="shared" si="21"/>
        <v>0</v>
      </c>
      <c r="BC35" s="10">
        <f t="shared" si="22"/>
        <v>45000</v>
      </c>
      <c r="BD35" s="25" t="s">
        <v>44</v>
      </c>
    </row>
    <row r="36" spans="1:56" ht="24.95" customHeight="1">
      <c r="A36" s="9">
        <v>29</v>
      </c>
      <c r="B36" s="9" t="s">
        <v>43</v>
      </c>
      <c r="C36" s="16" t="s">
        <v>51</v>
      </c>
      <c r="D36" s="9">
        <v>28161301004</v>
      </c>
      <c r="E36" s="16" t="s">
        <v>78</v>
      </c>
      <c r="F36" s="24">
        <v>31046975939</v>
      </c>
      <c r="G36" s="9" t="s">
        <v>156</v>
      </c>
      <c r="H36" s="16" t="s">
        <v>232</v>
      </c>
      <c r="I36" s="9"/>
      <c r="J36" s="9"/>
      <c r="K36" s="9"/>
      <c r="L36" s="9"/>
      <c r="M36" s="9"/>
      <c r="N36" s="9"/>
      <c r="O36" s="10">
        <f t="shared" si="0"/>
        <v>0</v>
      </c>
      <c r="P36" s="9"/>
      <c r="Q36" s="9"/>
      <c r="R36" s="9"/>
      <c r="S36" s="9"/>
      <c r="T36" s="9"/>
      <c r="U36" s="9"/>
      <c r="V36" s="10">
        <f t="shared" si="1"/>
        <v>0</v>
      </c>
      <c r="W36" s="10">
        <f t="shared" si="2"/>
        <v>0</v>
      </c>
      <c r="X36" s="10">
        <f t="shared" si="3"/>
        <v>0</v>
      </c>
      <c r="Y36" s="10">
        <f t="shared" si="4"/>
        <v>0</v>
      </c>
      <c r="Z36" s="10">
        <f t="shared" si="5"/>
        <v>0</v>
      </c>
      <c r="AA36" s="10">
        <f t="shared" si="6"/>
        <v>0</v>
      </c>
      <c r="AB36" s="10">
        <f t="shared" si="7"/>
        <v>0</v>
      </c>
      <c r="AC36" s="10">
        <f t="shared" si="8"/>
        <v>0</v>
      </c>
      <c r="AD36" s="10">
        <v>45000</v>
      </c>
      <c r="AE36" s="9"/>
      <c r="AF36" s="10"/>
      <c r="AG36" s="9"/>
      <c r="AH36" s="9"/>
      <c r="AI36" s="9"/>
      <c r="AJ36" s="10">
        <f t="shared" si="9"/>
        <v>0</v>
      </c>
      <c r="AK36" s="10">
        <f t="shared" si="10"/>
        <v>45000</v>
      </c>
      <c r="AL36" s="10">
        <v>0</v>
      </c>
      <c r="AM36" s="10">
        <v>0</v>
      </c>
      <c r="AN36" s="9"/>
      <c r="AO36" s="9"/>
      <c r="AP36" s="10">
        <f t="shared" si="11"/>
        <v>0</v>
      </c>
      <c r="AQ36" s="10">
        <f t="shared" si="12"/>
        <v>0</v>
      </c>
      <c r="AR36" s="9"/>
      <c r="AS36" s="9"/>
      <c r="AT36" s="10">
        <f t="shared" si="23"/>
        <v>0</v>
      </c>
      <c r="AU36" s="10">
        <f t="shared" si="14"/>
        <v>0</v>
      </c>
      <c r="AV36" s="10">
        <f t="shared" si="15"/>
        <v>45000</v>
      </c>
      <c r="AW36" s="10">
        <f t="shared" si="16"/>
        <v>45000</v>
      </c>
      <c r="AX36" s="10">
        <f t="shared" si="17"/>
        <v>0</v>
      </c>
      <c r="AY36" s="10">
        <f t="shared" si="18"/>
        <v>0</v>
      </c>
      <c r="AZ36" s="10">
        <f t="shared" si="19"/>
        <v>0</v>
      </c>
      <c r="BA36" s="10">
        <f t="shared" si="20"/>
        <v>45000</v>
      </c>
      <c r="BB36" s="10">
        <f t="shared" si="21"/>
        <v>0</v>
      </c>
      <c r="BC36" s="10">
        <f t="shared" si="22"/>
        <v>45000</v>
      </c>
      <c r="BD36" s="25" t="s">
        <v>44</v>
      </c>
    </row>
    <row r="37" spans="1:56" ht="24.95" customHeight="1">
      <c r="A37" s="9">
        <v>30</v>
      </c>
      <c r="B37" s="9" t="s">
        <v>43</v>
      </c>
      <c r="C37" s="16" t="s">
        <v>49</v>
      </c>
      <c r="D37" s="9">
        <v>28161400109</v>
      </c>
      <c r="E37" s="16" t="s">
        <v>75</v>
      </c>
      <c r="F37" s="24">
        <v>31043235217</v>
      </c>
      <c r="G37" s="9" t="s">
        <v>162</v>
      </c>
      <c r="H37" s="16" t="s">
        <v>237</v>
      </c>
      <c r="I37" s="9"/>
      <c r="J37" s="9"/>
      <c r="K37" s="9"/>
      <c r="L37" s="9"/>
      <c r="M37" s="9"/>
      <c r="N37" s="9"/>
      <c r="O37" s="10">
        <f t="shared" si="0"/>
        <v>0</v>
      </c>
      <c r="P37" s="9"/>
      <c r="Q37" s="9"/>
      <c r="R37" s="9"/>
      <c r="S37" s="9"/>
      <c r="T37" s="9"/>
      <c r="U37" s="9"/>
      <c r="V37" s="10">
        <f t="shared" si="1"/>
        <v>0</v>
      </c>
      <c r="W37" s="10">
        <f t="shared" si="2"/>
        <v>0</v>
      </c>
      <c r="X37" s="10">
        <f t="shared" si="3"/>
        <v>0</v>
      </c>
      <c r="Y37" s="10">
        <f t="shared" si="4"/>
        <v>0</v>
      </c>
      <c r="Z37" s="10">
        <f t="shared" si="5"/>
        <v>0</v>
      </c>
      <c r="AA37" s="10">
        <f t="shared" si="6"/>
        <v>0</v>
      </c>
      <c r="AB37" s="10">
        <f t="shared" si="7"/>
        <v>0</v>
      </c>
      <c r="AC37" s="10">
        <f t="shared" si="8"/>
        <v>0</v>
      </c>
      <c r="AD37" s="10">
        <v>45000</v>
      </c>
      <c r="AE37" s="9"/>
      <c r="AF37" s="10"/>
      <c r="AG37" s="9"/>
      <c r="AH37" s="9"/>
      <c r="AI37" s="9"/>
      <c r="AJ37" s="10">
        <f t="shared" si="9"/>
        <v>0</v>
      </c>
      <c r="AK37" s="10">
        <f t="shared" si="10"/>
        <v>45000</v>
      </c>
      <c r="AL37" s="10">
        <v>355000</v>
      </c>
      <c r="AM37" s="10">
        <v>100000</v>
      </c>
      <c r="AN37" s="9"/>
      <c r="AO37" s="9"/>
      <c r="AP37" s="10">
        <f t="shared" si="11"/>
        <v>355000</v>
      </c>
      <c r="AQ37" s="10">
        <f t="shared" si="12"/>
        <v>100000</v>
      </c>
      <c r="AR37" s="9"/>
      <c r="AS37" s="9"/>
      <c r="AT37" s="10">
        <f t="shared" si="23"/>
        <v>0</v>
      </c>
      <c r="AU37" s="10">
        <f t="shared" si="14"/>
        <v>0</v>
      </c>
      <c r="AV37" s="10">
        <f t="shared" si="15"/>
        <v>45000</v>
      </c>
      <c r="AW37" s="10">
        <f t="shared" si="16"/>
        <v>45000</v>
      </c>
      <c r="AX37" s="10">
        <f t="shared" si="17"/>
        <v>0</v>
      </c>
      <c r="AY37" s="10">
        <f t="shared" si="18"/>
        <v>0</v>
      </c>
      <c r="AZ37" s="10">
        <f t="shared" si="19"/>
        <v>0</v>
      </c>
      <c r="BA37" s="10">
        <f t="shared" si="20"/>
        <v>45000</v>
      </c>
      <c r="BB37" s="10">
        <f t="shared" si="21"/>
        <v>0</v>
      </c>
      <c r="BC37" s="10">
        <f t="shared" si="22"/>
        <v>45000</v>
      </c>
      <c r="BD37" s="25" t="s">
        <v>44</v>
      </c>
    </row>
    <row r="38" spans="1:56" ht="24.95" customHeight="1">
      <c r="A38" s="9">
        <v>31</v>
      </c>
      <c r="B38" s="9" t="s">
        <v>43</v>
      </c>
      <c r="C38" s="16" t="s">
        <v>49</v>
      </c>
      <c r="D38" s="9">
        <v>28161400411</v>
      </c>
      <c r="E38" s="16" t="s">
        <v>136</v>
      </c>
      <c r="F38" s="24">
        <v>31043285598</v>
      </c>
      <c r="G38" s="9" t="s">
        <v>162</v>
      </c>
      <c r="H38" s="16" t="s">
        <v>238</v>
      </c>
      <c r="I38" s="9"/>
      <c r="J38" s="9"/>
      <c r="K38" s="9"/>
      <c r="L38" s="9"/>
      <c r="M38" s="9"/>
      <c r="N38" s="9"/>
      <c r="O38" s="10">
        <f t="shared" si="0"/>
        <v>0</v>
      </c>
      <c r="P38" s="9"/>
      <c r="Q38" s="9"/>
      <c r="R38" s="9"/>
      <c r="S38" s="9"/>
      <c r="T38" s="9"/>
      <c r="U38" s="9"/>
      <c r="V38" s="10">
        <f t="shared" si="1"/>
        <v>0</v>
      </c>
      <c r="W38" s="10">
        <f t="shared" si="2"/>
        <v>0</v>
      </c>
      <c r="X38" s="10">
        <f t="shared" si="3"/>
        <v>0</v>
      </c>
      <c r="Y38" s="10">
        <f t="shared" si="4"/>
        <v>0</v>
      </c>
      <c r="Z38" s="10">
        <f t="shared" si="5"/>
        <v>0</v>
      </c>
      <c r="AA38" s="10">
        <f t="shared" si="6"/>
        <v>0</v>
      </c>
      <c r="AB38" s="10">
        <f t="shared" si="7"/>
        <v>0</v>
      </c>
      <c r="AC38" s="10">
        <f t="shared" si="8"/>
        <v>0</v>
      </c>
      <c r="AD38" s="10">
        <v>45000</v>
      </c>
      <c r="AE38" s="9"/>
      <c r="AF38" s="10"/>
      <c r="AG38" s="9"/>
      <c r="AH38" s="9"/>
      <c r="AI38" s="9"/>
      <c r="AJ38" s="10">
        <f t="shared" si="9"/>
        <v>0</v>
      </c>
      <c r="AK38" s="10">
        <f t="shared" si="10"/>
        <v>45000</v>
      </c>
      <c r="AL38" s="10">
        <v>0</v>
      </c>
      <c r="AM38" s="10">
        <v>0</v>
      </c>
      <c r="AN38" s="9"/>
      <c r="AO38" s="9"/>
      <c r="AP38" s="10">
        <f t="shared" si="11"/>
        <v>0</v>
      </c>
      <c r="AQ38" s="10">
        <f t="shared" si="12"/>
        <v>0</v>
      </c>
      <c r="AR38" s="9"/>
      <c r="AS38" s="9"/>
      <c r="AT38" s="10">
        <f t="shared" si="23"/>
        <v>0</v>
      </c>
      <c r="AU38" s="10">
        <f t="shared" si="14"/>
        <v>0</v>
      </c>
      <c r="AV38" s="10">
        <f t="shared" si="15"/>
        <v>45000</v>
      </c>
      <c r="AW38" s="10">
        <f t="shared" si="16"/>
        <v>45000</v>
      </c>
      <c r="AX38" s="10">
        <f t="shared" si="17"/>
        <v>0</v>
      </c>
      <c r="AY38" s="10">
        <f t="shared" si="18"/>
        <v>0</v>
      </c>
      <c r="AZ38" s="10">
        <f t="shared" si="19"/>
        <v>0</v>
      </c>
      <c r="BA38" s="10">
        <f t="shared" si="20"/>
        <v>45000</v>
      </c>
      <c r="BB38" s="10">
        <f t="shared" si="21"/>
        <v>0</v>
      </c>
      <c r="BC38" s="10">
        <f t="shared" si="22"/>
        <v>45000</v>
      </c>
      <c r="BD38" s="25" t="s">
        <v>44</v>
      </c>
    </row>
    <row r="39" spans="1:56" ht="24.95" customHeight="1">
      <c r="A39" s="9">
        <v>32</v>
      </c>
      <c r="B39" s="9" t="s">
        <v>43</v>
      </c>
      <c r="C39" s="16" t="s">
        <v>49</v>
      </c>
      <c r="D39" s="9">
        <v>28161400706</v>
      </c>
      <c r="E39" s="16" t="s">
        <v>56</v>
      </c>
      <c r="F39" s="24">
        <v>31044708636</v>
      </c>
      <c r="G39" s="9" t="s">
        <v>163</v>
      </c>
      <c r="H39" s="16" t="s">
        <v>239</v>
      </c>
      <c r="I39" s="9"/>
      <c r="J39" s="9"/>
      <c r="K39" s="9"/>
      <c r="L39" s="9"/>
      <c r="M39" s="9"/>
      <c r="N39" s="9"/>
      <c r="O39" s="10">
        <f t="shared" si="0"/>
        <v>0</v>
      </c>
      <c r="P39" s="9"/>
      <c r="Q39" s="9"/>
      <c r="R39" s="9"/>
      <c r="S39" s="9"/>
      <c r="T39" s="9"/>
      <c r="U39" s="9"/>
      <c r="V39" s="10">
        <f t="shared" si="1"/>
        <v>0</v>
      </c>
      <c r="W39" s="10">
        <f t="shared" si="2"/>
        <v>0</v>
      </c>
      <c r="X39" s="10">
        <f t="shared" si="3"/>
        <v>0</v>
      </c>
      <c r="Y39" s="10">
        <f t="shared" si="4"/>
        <v>0</v>
      </c>
      <c r="Z39" s="10">
        <f t="shared" si="5"/>
        <v>0</v>
      </c>
      <c r="AA39" s="10">
        <f t="shared" si="6"/>
        <v>0</v>
      </c>
      <c r="AB39" s="10">
        <f t="shared" si="7"/>
        <v>0</v>
      </c>
      <c r="AC39" s="10">
        <f t="shared" si="8"/>
        <v>0</v>
      </c>
      <c r="AD39" s="10">
        <v>45000</v>
      </c>
      <c r="AE39" s="9"/>
      <c r="AF39" s="10"/>
      <c r="AG39" s="9"/>
      <c r="AH39" s="9"/>
      <c r="AI39" s="9"/>
      <c r="AJ39" s="10">
        <f t="shared" si="9"/>
        <v>0</v>
      </c>
      <c r="AK39" s="10">
        <f t="shared" si="10"/>
        <v>45000</v>
      </c>
      <c r="AL39" s="10">
        <v>0</v>
      </c>
      <c r="AM39" s="10">
        <v>0</v>
      </c>
      <c r="AN39" s="9"/>
      <c r="AO39" s="9"/>
      <c r="AP39" s="10">
        <f t="shared" si="11"/>
        <v>0</v>
      </c>
      <c r="AQ39" s="10">
        <f t="shared" si="12"/>
        <v>0</v>
      </c>
      <c r="AR39" s="9"/>
      <c r="AS39" s="9"/>
      <c r="AT39" s="10">
        <f t="shared" si="23"/>
        <v>0</v>
      </c>
      <c r="AU39" s="10">
        <f t="shared" si="14"/>
        <v>0</v>
      </c>
      <c r="AV39" s="10">
        <f t="shared" si="15"/>
        <v>45000</v>
      </c>
      <c r="AW39" s="10">
        <f t="shared" si="16"/>
        <v>45000</v>
      </c>
      <c r="AX39" s="10">
        <f t="shared" si="17"/>
        <v>0</v>
      </c>
      <c r="AY39" s="10">
        <f t="shared" si="18"/>
        <v>0</v>
      </c>
      <c r="AZ39" s="10">
        <f t="shared" si="19"/>
        <v>0</v>
      </c>
      <c r="BA39" s="10">
        <f t="shared" si="20"/>
        <v>45000</v>
      </c>
      <c r="BB39" s="10">
        <f t="shared" si="21"/>
        <v>0</v>
      </c>
      <c r="BC39" s="10">
        <f t="shared" si="22"/>
        <v>45000</v>
      </c>
      <c r="BD39" s="25" t="s">
        <v>44</v>
      </c>
    </row>
    <row r="40" spans="1:56" ht="24.95" customHeight="1">
      <c r="A40" s="9">
        <v>33</v>
      </c>
      <c r="B40" s="9" t="s">
        <v>43</v>
      </c>
      <c r="C40" s="16" t="s">
        <v>49</v>
      </c>
      <c r="D40" s="9">
        <v>28161400917</v>
      </c>
      <c r="E40" s="16" t="s">
        <v>148</v>
      </c>
      <c r="F40" s="24">
        <v>31044710204</v>
      </c>
      <c r="G40" s="9" t="s">
        <v>163</v>
      </c>
      <c r="H40" s="16" t="s">
        <v>239</v>
      </c>
      <c r="I40" s="9"/>
      <c r="J40" s="9"/>
      <c r="K40" s="9"/>
      <c r="L40" s="9"/>
      <c r="M40" s="9"/>
      <c r="N40" s="9"/>
      <c r="O40" s="10">
        <f t="shared" si="0"/>
        <v>0</v>
      </c>
      <c r="P40" s="9"/>
      <c r="Q40" s="9"/>
      <c r="R40" s="9"/>
      <c r="S40" s="9"/>
      <c r="T40" s="9"/>
      <c r="U40" s="9"/>
      <c r="V40" s="10">
        <f t="shared" si="1"/>
        <v>0</v>
      </c>
      <c r="W40" s="10">
        <f t="shared" si="2"/>
        <v>0</v>
      </c>
      <c r="X40" s="10">
        <f t="shared" si="3"/>
        <v>0</v>
      </c>
      <c r="Y40" s="10">
        <f t="shared" si="4"/>
        <v>0</v>
      </c>
      <c r="Z40" s="10">
        <f t="shared" si="5"/>
        <v>0</v>
      </c>
      <c r="AA40" s="10">
        <f t="shared" si="6"/>
        <v>0</v>
      </c>
      <c r="AB40" s="10">
        <f t="shared" si="7"/>
        <v>0</v>
      </c>
      <c r="AC40" s="10">
        <f t="shared" si="8"/>
        <v>0</v>
      </c>
      <c r="AD40" s="10">
        <v>45000</v>
      </c>
      <c r="AE40" s="9"/>
      <c r="AF40" s="10"/>
      <c r="AG40" s="9"/>
      <c r="AH40" s="9"/>
      <c r="AI40" s="9"/>
      <c r="AJ40" s="10">
        <f t="shared" si="9"/>
        <v>0</v>
      </c>
      <c r="AK40" s="10">
        <f t="shared" si="10"/>
        <v>45000</v>
      </c>
      <c r="AL40" s="10">
        <v>455000.00000000006</v>
      </c>
      <c r="AM40" s="10">
        <v>100000</v>
      </c>
      <c r="AN40" s="9"/>
      <c r="AO40" s="9"/>
      <c r="AP40" s="10">
        <f t="shared" si="11"/>
        <v>455000.00000000006</v>
      </c>
      <c r="AQ40" s="10">
        <f t="shared" si="12"/>
        <v>100000</v>
      </c>
      <c r="AR40" s="9"/>
      <c r="AS40" s="9"/>
      <c r="AT40" s="10">
        <f t="shared" si="23"/>
        <v>0</v>
      </c>
      <c r="AU40" s="10">
        <f t="shared" si="14"/>
        <v>0</v>
      </c>
      <c r="AV40" s="10">
        <f t="shared" si="15"/>
        <v>45000</v>
      </c>
      <c r="AW40" s="10">
        <f t="shared" si="16"/>
        <v>45000</v>
      </c>
      <c r="AX40" s="10">
        <f t="shared" si="17"/>
        <v>0</v>
      </c>
      <c r="AY40" s="10">
        <f t="shared" si="18"/>
        <v>0</v>
      </c>
      <c r="AZ40" s="10">
        <f t="shared" si="19"/>
        <v>0</v>
      </c>
      <c r="BA40" s="10">
        <f t="shared" si="20"/>
        <v>45000</v>
      </c>
      <c r="BB40" s="10">
        <f t="shared" si="21"/>
        <v>0</v>
      </c>
      <c r="BC40" s="10">
        <f t="shared" si="22"/>
        <v>45000</v>
      </c>
      <c r="BD40" s="25" t="s">
        <v>44</v>
      </c>
    </row>
    <row r="41" spans="1:56" ht="24.95" customHeight="1">
      <c r="A41" s="9">
        <v>34</v>
      </c>
      <c r="B41" s="9" t="s">
        <v>43</v>
      </c>
      <c r="C41" s="16" t="s">
        <v>49</v>
      </c>
      <c r="D41" s="9">
        <v>28161400921</v>
      </c>
      <c r="E41" s="16" t="s">
        <v>119</v>
      </c>
      <c r="F41" s="24">
        <v>33923904118</v>
      </c>
      <c r="G41" s="9" t="s">
        <v>163</v>
      </c>
      <c r="H41" s="16" t="s">
        <v>240</v>
      </c>
      <c r="I41" s="9"/>
      <c r="J41" s="9"/>
      <c r="K41" s="9"/>
      <c r="L41" s="9"/>
      <c r="M41" s="9"/>
      <c r="N41" s="9"/>
      <c r="O41" s="10">
        <f t="shared" si="0"/>
        <v>0</v>
      </c>
      <c r="P41" s="9"/>
      <c r="Q41" s="9"/>
      <c r="R41" s="9"/>
      <c r="S41" s="9"/>
      <c r="T41" s="9"/>
      <c r="U41" s="9"/>
      <c r="V41" s="10">
        <f t="shared" si="1"/>
        <v>0</v>
      </c>
      <c r="W41" s="10">
        <f t="shared" si="2"/>
        <v>0</v>
      </c>
      <c r="X41" s="10">
        <f t="shared" si="3"/>
        <v>0</v>
      </c>
      <c r="Y41" s="10">
        <f t="shared" si="4"/>
        <v>0</v>
      </c>
      <c r="Z41" s="10">
        <f t="shared" si="5"/>
        <v>0</v>
      </c>
      <c r="AA41" s="10">
        <f t="shared" si="6"/>
        <v>0</v>
      </c>
      <c r="AB41" s="10">
        <f t="shared" si="7"/>
        <v>0</v>
      </c>
      <c r="AC41" s="10">
        <f t="shared" si="8"/>
        <v>0</v>
      </c>
      <c r="AD41" s="10">
        <v>45000</v>
      </c>
      <c r="AE41" s="9"/>
      <c r="AF41" s="10"/>
      <c r="AG41" s="9"/>
      <c r="AH41" s="9"/>
      <c r="AI41" s="9"/>
      <c r="AJ41" s="10">
        <f t="shared" si="9"/>
        <v>0</v>
      </c>
      <c r="AK41" s="10">
        <f t="shared" si="10"/>
        <v>45000</v>
      </c>
      <c r="AL41" s="10">
        <v>0</v>
      </c>
      <c r="AM41" s="10">
        <v>0</v>
      </c>
      <c r="AN41" s="9"/>
      <c r="AO41" s="9"/>
      <c r="AP41" s="10">
        <f t="shared" si="11"/>
        <v>0</v>
      </c>
      <c r="AQ41" s="10">
        <f t="shared" si="12"/>
        <v>0</v>
      </c>
      <c r="AR41" s="9"/>
      <c r="AS41" s="9"/>
      <c r="AT41" s="10">
        <f t="shared" si="23"/>
        <v>0</v>
      </c>
      <c r="AU41" s="10">
        <f t="shared" si="14"/>
        <v>0</v>
      </c>
      <c r="AV41" s="10">
        <f t="shared" si="15"/>
        <v>45000</v>
      </c>
      <c r="AW41" s="10">
        <f t="shared" si="16"/>
        <v>45000</v>
      </c>
      <c r="AX41" s="10">
        <f t="shared" si="17"/>
        <v>0</v>
      </c>
      <c r="AY41" s="10">
        <f t="shared" si="18"/>
        <v>0</v>
      </c>
      <c r="AZ41" s="10">
        <f t="shared" si="19"/>
        <v>0</v>
      </c>
      <c r="BA41" s="10">
        <f t="shared" si="20"/>
        <v>45000</v>
      </c>
      <c r="BB41" s="10">
        <f t="shared" si="21"/>
        <v>0</v>
      </c>
      <c r="BC41" s="10">
        <f t="shared" si="22"/>
        <v>45000</v>
      </c>
      <c r="BD41" s="25" t="s">
        <v>44</v>
      </c>
    </row>
    <row r="42" spans="1:56" ht="24.95" customHeight="1">
      <c r="A42" s="9">
        <v>35</v>
      </c>
      <c r="B42" s="9" t="s">
        <v>43</v>
      </c>
      <c r="C42" s="16" t="s">
        <v>49</v>
      </c>
      <c r="D42" s="9">
        <v>28161400933</v>
      </c>
      <c r="E42" s="16" t="s">
        <v>124</v>
      </c>
      <c r="F42" s="24">
        <v>31054905869</v>
      </c>
      <c r="G42" s="9" t="s">
        <v>163</v>
      </c>
      <c r="H42" s="16" t="s">
        <v>239</v>
      </c>
      <c r="I42" s="9"/>
      <c r="J42" s="9"/>
      <c r="K42" s="9"/>
      <c r="L42" s="9"/>
      <c r="M42" s="9"/>
      <c r="N42" s="9"/>
      <c r="O42" s="10">
        <f t="shared" si="0"/>
        <v>0</v>
      </c>
      <c r="P42" s="9"/>
      <c r="Q42" s="9"/>
      <c r="R42" s="9"/>
      <c r="S42" s="9"/>
      <c r="T42" s="9"/>
      <c r="U42" s="9"/>
      <c r="V42" s="10">
        <f t="shared" si="1"/>
        <v>0</v>
      </c>
      <c r="W42" s="10">
        <f t="shared" si="2"/>
        <v>0</v>
      </c>
      <c r="X42" s="10">
        <f t="shared" si="3"/>
        <v>0</v>
      </c>
      <c r="Y42" s="10">
        <f t="shared" si="4"/>
        <v>0</v>
      </c>
      <c r="Z42" s="10">
        <f t="shared" si="5"/>
        <v>0</v>
      </c>
      <c r="AA42" s="10">
        <f t="shared" si="6"/>
        <v>0</v>
      </c>
      <c r="AB42" s="10">
        <f t="shared" si="7"/>
        <v>0</v>
      </c>
      <c r="AC42" s="10">
        <f t="shared" si="8"/>
        <v>0</v>
      </c>
      <c r="AD42" s="10">
        <v>45000</v>
      </c>
      <c r="AE42" s="9"/>
      <c r="AF42" s="10"/>
      <c r="AG42" s="9"/>
      <c r="AH42" s="9"/>
      <c r="AI42" s="9"/>
      <c r="AJ42" s="10">
        <f t="shared" si="9"/>
        <v>0</v>
      </c>
      <c r="AK42" s="10">
        <f t="shared" si="10"/>
        <v>45000</v>
      </c>
      <c r="AL42" s="10">
        <v>0</v>
      </c>
      <c r="AM42" s="10">
        <v>0</v>
      </c>
      <c r="AN42" s="9"/>
      <c r="AO42" s="9"/>
      <c r="AP42" s="10">
        <f t="shared" si="11"/>
        <v>0</v>
      </c>
      <c r="AQ42" s="10">
        <f t="shared" si="12"/>
        <v>0</v>
      </c>
      <c r="AR42" s="9"/>
      <c r="AS42" s="9"/>
      <c r="AT42" s="10">
        <f t="shared" si="23"/>
        <v>0</v>
      </c>
      <c r="AU42" s="10">
        <f t="shared" si="14"/>
        <v>0</v>
      </c>
      <c r="AV42" s="10">
        <f t="shared" si="15"/>
        <v>45000</v>
      </c>
      <c r="AW42" s="10">
        <f t="shared" si="16"/>
        <v>45000</v>
      </c>
      <c r="AX42" s="10">
        <f t="shared" si="17"/>
        <v>0</v>
      </c>
      <c r="AY42" s="10">
        <f t="shared" si="18"/>
        <v>0</v>
      </c>
      <c r="AZ42" s="10">
        <f t="shared" si="19"/>
        <v>0</v>
      </c>
      <c r="BA42" s="10">
        <f t="shared" si="20"/>
        <v>45000</v>
      </c>
      <c r="BB42" s="10">
        <f t="shared" si="21"/>
        <v>0</v>
      </c>
      <c r="BC42" s="10">
        <f t="shared" si="22"/>
        <v>45000</v>
      </c>
      <c r="BD42" s="25" t="s">
        <v>44</v>
      </c>
    </row>
    <row r="43" spans="1:56" ht="24.95" customHeight="1">
      <c r="A43" s="9">
        <v>36</v>
      </c>
      <c r="B43" s="9" t="s">
        <v>43</v>
      </c>
      <c r="C43" s="16" t="s">
        <v>53</v>
      </c>
      <c r="D43" s="9">
        <v>28161500304</v>
      </c>
      <c r="E43" s="16" t="s">
        <v>79</v>
      </c>
      <c r="F43" s="24">
        <v>31044652230</v>
      </c>
      <c r="G43" s="9" t="s">
        <v>163</v>
      </c>
      <c r="H43" s="16" t="s">
        <v>239</v>
      </c>
      <c r="I43" s="9"/>
      <c r="J43" s="9"/>
      <c r="K43" s="9"/>
      <c r="L43" s="9"/>
      <c r="M43" s="9"/>
      <c r="N43" s="9"/>
      <c r="O43" s="10">
        <f t="shared" si="0"/>
        <v>0</v>
      </c>
      <c r="P43" s="9"/>
      <c r="Q43" s="9"/>
      <c r="R43" s="9"/>
      <c r="S43" s="9"/>
      <c r="T43" s="9"/>
      <c r="U43" s="9"/>
      <c r="V43" s="10">
        <f t="shared" si="1"/>
        <v>0</v>
      </c>
      <c r="W43" s="10">
        <f t="shared" si="2"/>
        <v>0</v>
      </c>
      <c r="X43" s="10">
        <f t="shared" si="3"/>
        <v>0</v>
      </c>
      <c r="Y43" s="10">
        <f t="shared" si="4"/>
        <v>0</v>
      </c>
      <c r="Z43" s="10">
        <f t="shared" si="5"/>
        <v>0</v>
      </c>
      <c r="AA43" s="10">
        <f t="shared" si="6"/>
        <v>0</v>
      </c>
      <c r="AB43" s="10">
        <f t="shared" si="7"/>
        <v>0</v>
      </c>
      <c r="AC43" s="10">
        <f t="shared" si="8"/>
        <v>0</v>
      </c>
      <c r="AD43" s="10">
        <v>45000</v>
      </c>
      <c r="AE43" s="9"/>
      <c r="AF43" s="10"/>
      <c r="AG43" s="9"/>
      <c r="AH43" s="9"/>
      <c r="AI43" s="9"/>
      <c r="AJ43" s="10">
        <f t="shared" si="9"/>
        <v>0</v>
      </c>
      <c r="AK43" s="10">
        <f t="shared" si="10"/>
        <v>45000</v>
      </c>
      <c r="AL43" s="10">
        <v>455000.00000000006</v>
      </c>
      <c r="AM43" s="10">
        <v>100000</v>
      </c>
      <c r="AN43" s="9"/>
      <c r="AO43" s="9"/>
      <c r="AP43" s="10">
        <f t="shared" si="11"/>
        <v>455000.00000000006</v>
      </c>
      <c r="AQ43" s="10">
        <f t="shared" si="12"/>
        <v>100000</v>
      </c>
      <c r="AR43" s="9"/>
      <c r="AS43" s="9"/>
      <c r="AT43" s="10">
        <f t="shared" si="23"/>
        <v>0</v>
      </c>
      <c r="AU43" s="10">
        <f t="shared" si="14"/>
        <v>0</v>
      </c>
      <c r="AV43" s="10">
        <f t="shared" si="15"/>
        <v>45000</v>
      </c>
      <c r="AW43" s="10">
        <f t="shared" si="16"/>
        <v>45000</v>
      </c>
      <c r="AX43" s="10">
        <f t="shared" si="17"/>
        <v>0</v>
      </c>
      <c r="AY43" s="10">
        <f t="shared" si="18"/>
        <v>0</v>
      </c>
      <c r="AZ43" s="10">
        <f t="shared" si="19"/>
        <v>0</v>
      </c>
      <c r="BA43" s="10">
        <f t="shared" si="20"/>
        <v>45000</v>
      </c>
      <c r="BB43" s="10">
        <f t="shared" si="21"/>
        <v>0</v>
      </c>
      <c r="BC43" s="10">
        <f t="shared" si="22"/>
        <v>45000</v>
      </c>
      <c r="BD43" s="25" t="s">
        <v>44</v>
      </c>
    </row>
    <row r="44" spans="1:56" ht="24.95" customHeight="1">
      <c r="A44" s="9">
        <v>37</v>
      </c>
      <c r="B44" s="9" t="s">
        <v>43</v>
      </c>
      <c r="C44" s="16" t="s">
        <v>53</v>
      </c>
      <c r="D44" s="9">
        <v>28161500509</v>
      </c>
      <c r="E44" s="16" t="s">
        <v>127</v>
      </c>
      <c r="F44" s="24">
        <v>2010014431</v>
      </c>
      <c r="G44" s="9" t="s">
        <v>164</v>
      </c>
      <c r="H44" s="16" t="s">
        <v>241</v>
      </c>
      <c r="I44" s="9"/>
      <c r="J44" s="9"/>
      <c r="K44" s="9"/>
      <c r="L44" s="9"/>
      <c r="M44" s="9"/>
      <c r="N44" s="9"/>
      <c r="O44" s="10">
        <f t="shared" si="0"/>
        <v>0</v>
      </c>
      <c r="P44" s="9"/>
      <c r="Q44" s="9"/>
      <c r="R44" s="9"/>
      <c r="S44" s="9"/>
      <c r="T44" s="9"/>
      <c r="U44" s="9"/>
      <c r="V44" s="10">
        <f t="shared" si="1"/>
        <v>0</v>
      </c>
      <c r="W44" s="10">
        <f t="shared" si="2"/>
        <v>0</v>
      </c>
      <c r="X44" s="10">
        <f t="shared" si="3"/>
        <v>0</v>
      </c>
      <c r="Y44" s="10">
        <f t="shared" si="4"/>
        <v>0</v>
      </c>
      <c r="Z44" s="10">
        <f t="shared" si="5"/>
        <v>0</v>
      </c>
      <c r="AA44" s="10">
        <f t="shared" si="6"/>
        <v>0</v>
      </c>
      <c r="AB44" s="10">
        <f t="shared" si="7"/>
        <v>0</v>
      </c>
      <c r="AC44" s="10">
        <f t="shared" si="8"/>
        <v>0</v>
      </c>
      <c r="AD44" s="10">
        <v>45000</v>
      </c>
      <c r="AE44" s="9"/>
      <c r="AF44" s="10"/>
      <c r="AG44" s="9"/>
      <c r="AH44" s="9"/>
      <c r="AI44" s="9"/>
      <c r="AJ44" s="10">
        <f t="shared" ref="AJ44:AJ53" si="24">AE44+AF44+AG44+AH44+AI44</f>
        <v>0</v>
      </c>
      <c r="AK44" s="10">
        <f t="shared" ref="AK44:AK53" si="25">AD44-AJ44</f>
        <v>45000</v>
      </c>
      <c r="AL44" s="10">
        <v>0</v>
      </c>
      <c r="AM44" s="10">
        <v>0</v>
      </c>
      <c r="AN44" s="9"/>
      <c r="AO44" s="9"/>
      <c r="AP44" s="10">
        <f t="shared" ref="AP44:AP53" si="26">AL44-AN44</f>
        <v>0</v>
      </c>
      <c r="AQ44" s="10">
        <f t="shared" ref="AQ44:AQ53" si="27">AM44-AO44</f>
        <v>0</v>
      </c>
      <c r="AR44" s="9"/>
      <c r="AS44" s="9"/>
      <c r="AT44" s="10">
        <f t="shared" si="23"/>
        <v>0</v>
      </c>
      <c r="AU44" s="10">
        <f t="shared" si="14"/>
        <v>0</v>
      </c>
      <c r="AV44" s="10">
        <f t="shared" si="15"/>
        <v>45000</v>
      </c>
      <c r="AW44" s="10">
        <f t="shared" si="16"/>
        <v>45000</v>
      </c>
      <c r="AX44" s="10">
        <f t="shared" si="17"/>
        <v>0</v>
      </c>
      <c r="AY44" s="10">
        <f t="shared" si="18"/>
        <v>0</v>
      </c>
      <c r="AZ44" s="10">
        <f t="shared" si="19"/>
        <v>0</v>
      </c>
      <c r="BA44" s="10">
        <f t="shared" si="20"/>
        <v>45000</v>
      </c>
      <c r="BB44" s="10">
        <f t="shared" si="21"/>
        <v>0</v>
      </c>
      <c r="BC44" s="10">
        <f t="shared" si="22"/>
        <v>45000</v>
      </c>
      <c r="BD44" s="25" t="s">
        <v>44</v>
      </c>
    </row>
    <row r="45" spans="1:56" ht="24.95" customHeight="1">
      <c r="A45" s="9">
        <v>38</v>
      </c>
      <c r="B45" s="9" t="s">
        <v>43</v>
      </c>
      <c r="C45" s="16" t="s">
        <v>53</v>
      </c>
      <c r="D45" s="9">
        <v>28161500910</v>
      </c>
      <c r="E45" s="16" t="s">
        <v>114</v>
      </c>
      <c r="F45" s="24">
        <v>33923784209</v>
      </c>
      <c r="G45" s="9" t="s">
        <v>167</v>
      </c>
      <c r="H45" s="16" t="s">
        <v>242</v>
      </c>
      <c r="I45" s="9"/>
      <c r="J45" s="9"/>
      <c r="K45" s="9"/>
      <c r="L45" s="9"/>
      <c r="M45" s="9"/>
      <c r="N45" s="9"/>
      <c r="O45" s="10">
        <f t="shared" si="0"/>
        <v>0</v>
      </c>
      <c r="P45" s="9"/>
      <c r="Q45" s="9"/>
      <c r="R45" s="9"/>
      <c r="S45" s="9"/>
      <c r="T45" s="9"/>
      <c r="U45" s="9"/>
      <c r="V45" s="10">
        <f t="shared" si="1"/>
        <v>0</v>
      </c>
      <c r="W45" s="10">
        <f t="shared" si="2"/>
        <v>0</v>
      </c>
      <c r="X45" s="10">
        <f t="shared" si="3"/>
        <v>0</v>
      </c>
      <c r="Y45" s="10">
        <f t="shared" si="4"/>
        <v>0</v>
      </c>
      <c r="Z45" s="10">
        <f t="shared" si="5"/>
        <v>0</v>
      </c>
      <c r="AA45" s="10">
        <f t="shared" si="6"/>
        <v>0</v>
      </c>
      <c r="AB45" s="10">
        <f t="shared" si="7"/>
        <v>0</v>
      </c>
      <c r="AC45" s="10">
        <f t="shared" si="8"/>
        <v>0</v>
      </c>
      <c r="AD45" s="10">
        <v>45000</v>
      </c>
      <c r="AE45" s="9"/>
      <c r="AF45" s="10"/>
      <c r="AG45" s="9"/>
      <c r="AH45" s="9"/>
      <c r="AI45" s="9"/>
      <c r="AJ45" s="10">
        <f t="shared" si="24"/>
        <v>0</v>
      </c>
      <c r="AK45" s="10">
        <f t="shared" si="25"/>
        <v>45000</v>
      </c>
      <c r="AL45" s="10">
        <v>0</v>
      </c>
      <c r="AM45" s="10">
        <v>0</v>
      </c>
      <c r="AN45" s="9"/>
      <c r="AO45" s="9"/>
      <c r="AP45" s="10">
        <f t="shared" si="26"/>
        <v>0</v>
      </c>
      <c r="AQ45" s="10">
        <f t="shared" si="27"/>
        <v>0</v>
      </c>
      <c r="AR45" s="9"/>
      <c r="AS45" s="9"/>
      <c r="AT45" s="10">
        <f t="shared" si="23"/>
        <v>0</v>
      </c>
      <c r="AU45" s="10">
        <f t="shared" si="14"/>
        <v>0</v>
      </c>
      <c r="AV45" s="10">
        <f t="shared" si="15"/>
        <v>45000</v>
      </c>
      <c r="AW45" s="10">
        <f t="shared" si="16"/>
        <v>45000</v>
      </c>
      <c r="AX45" s="10">
        <f t="shared" si="17"/>
        <v>0</v>
      </c>
      <c r="AY45" s="10">
        <f t="shared" si="18"/>
        <v>0</v>
      </c>
      <c r="AZ45" s="10">
        <f t="shared" si="19"/>
        <v>0</v>
      </c>
      <c r="BA45" s="10">
        <f t="shared" si="20"/>
        <v>45000</v>
      </c>
      <c r="BB45" s="10">
        <f t="shared" si="21"/>
        <v>0</v>
      </c>
      <c r="BC45" s="10">
        <f t="shared" si="22"/>
        <v>45000</v>
      </c>
      <c r="BD45" s="25" t="s">
        <v>44</v>
      </c>
    </row>
    <row r="46" spans="1:56" ht="24.95" customHeight="1">
      <c r="A46" s="9">
        <v>39</v>
      </c>
      <c r="B46" s="9" t="s">
        <v>43</v>
      </c>
      <c r="C46" s="16" t="s">
        <v>53</v>
      </c>
      <c r="D46" s="9">
        <v>28161500912</v>
      </c>
      <c r="E46" s="16" t="s">
        <v>92</v>
      </c>
      <c r="F46" s="24">
        <v>138010100043419</v>
      </c>
      <c r="G46" s="9" t="s">
        <v>168</v>
      </c>
      <c r="H46" s="16" t="s">
        <v>243</v>
      </c>
      <c r="I46" s="9"/>
      <c r="J46" s="9"/>
      <c r="K46" s="9"/>
      <c r="L46" s="9"/>
      <c r="M46" s="9"/>
      <c r="N46" s="9"/>
      <c r="O46" s="10">
        <f t="shared" si="0"/>
        <v>0</v>
      </c>
      <c r="P46" s="9"/>
      <c r="Q46" s="9"/>
      <c r="R46" s="9"/>
      <c r="S46" s="9"/>
      <c r="T46" s="9"/>
      <c r="U46" s="9"/>
      <c r="V46" s="10">
        <f t="shared" si="1"/>
        <v>0</v>
      </c>
      <c r="W46" s="10">
        <f t="shared" si="2"/>
        <v>0</v>
      </c>
      <c r="X46" s="10">
        <f t="shared" si="3"/>
        <v>0</v>
      </c>
      <c r="Y46" s="10">
        <f t="shared" si="4"/>
        <v>0</v>
      </c>
      <c r="Z46" s="10">
        <f t="shared" si="5"/>
        <v>0</v>
      </c>
      <c r="AA46" s="10">
        <f t="shared" si="6"/>
        <v>0</v>
      </c>
      <c r="AB46" s="10">
        <f t="shared" si="7"/>
        <v>0</v>
      </c>
      <c r="AC46" s="10">
        <f t="shared" si="8"/>
        <v>0</v>
      </c>
      <c r="AD46" s="10">
        <v>45000</v>
      </c>
      <c r="AE46" s="9"/>
      <c r="AF46" s="10"/>
      <c r="AG46" s="9"/>
      <c r="AH46" s="9"/>
      <c r="AI46" s="9"/>
      <c r="AJ46" s="10">
        <f t="shared" si="24"/>
        <v>0</v>
      </c>
      <c r="AK46" s="10">
        <f t="shared" si="25"/>
        <v>45000</v>
      </c>
      <c r="AL46" s="10">
        <v>0</v>
      </c>
      <c r="AM46" s="10">
        <v>0</v>
      </c>
      <c r="AN46" s="9"/>
      <c r="AO46" s="9"/>
      <c r="AP46" s="10">
        <f t="shared" si="26"/>
        <v>0</v>
      </c>
      <c r="AQ46" s="10">
        <f t="shared" si="27"/>
        <v>0</v>
      </c>
      <c r="AR46" s="9"/>
      <c r="AS46" s="9"/>
      <c r="AT46" s="10">
        <f t="shared" si="23"/>
        <v>0</v>
      </c>
      <c r="AU46" s="10">
        <f t="shared" si="14"/>
        <v>0</v>
      </c>
      <c r="AV46" s="10">
        <f t="shared" si="15"/>
        <v>45000</v>
      </c>
      <c r="AW46" s="10">
        <f t="shared" si="16"/>
        <v>45000</v>
      </c>
      <c r="AX46" s="10">
        <f t="shared" si="17"/>
        <v>0</v>
      </c>
      <c r="AY46" s="10">
        <f t="shared" si="18"/>
        <v>0</v>
      </c>
      <c r="AZ46" s="10">
        <f t="shared" si="19"/>
        <v>0</v>
      </c>
      <c r="BA46" s="10">
        <f t="shared" si="20"/>
        <v>45000</v>
      </c>
      <c r="BB46" s="10">
        <f t="shared" si="21"/>
        <v>0</v>
      </c>
      <c r="BC46" s="10">
        <f t="shared" si="22"/>
        <v>45000</v>
      </c>
      <c r="BD46" s="25" t="s">
        <v>44</v>
      </c>
    </row>
    <row r="47" spans="1:56" ht="24.95" customHeight="1">
      <c r="A47" s="9">
        <v>40</v>
      </c>
      <c r="B47" s="9" t="s">
        <v>43</v>
      </c>
      <c r="C47" s="16" t="s">
        <v>53</v>
      </c>
      <c r="D47" s="9">
        <v>28161501006</v>
      </c>
      <c r="E47" s="16" t="s">
        <v>87</v>
      </c>
      <c r="F47" s="24">
        <v>32194956307</v>
      </c>
      <c r="G47" s="9" t="s">
        <v>173</v>
      </c>
      <c r="H47" s="16" t="s">
        <v>244</v>
      </c>
      <c r="I47" s="9"/>
      <c r="J47" s="9"/>
      <c r="K47" s="9"/>
      <c r="L47" s="9"/>
      <c r="M47" s="9"/>
      <c r="N47" s="9"/>
      <c r="O47" s="10">
        <f t="shared" si="0"/>
        <v>0</v>
      </c>
      <c r="P47" s="9"/>
      <c r="Q47" s="9"/>
      <c r="R47" s="9"/>
      <c r="S47" s="9"/>
      <c r="T47" s="9"/>
      <c r="U47" s="9"/>
      <c r="V47" s="10">
        <f t="shared" si="1"/>
        <v>0</v>
      </c>
      <c r="W47" s="10">
        <f t="shared" si="2"/>
        <v>0</v>
      </c>
      <c r="X47" s="10">
        <f t="shared" si="3"/>
        <v>0</v>
      </c>
      <c r="Y47" s="10">
        <f t="shared" si="4"/>
        <v>0</v>
      </c>
      <c r="Z47" s="10">
        <f t="shared" si="5"/>
        <v>0</v>
      </c>
      <c r="AA47" s="10">
        <f t="shared" si="6"/>
        <v>0</v>
      </c>
      <c r="AB47" s="10">
        <f t="shared" si="7"/>
        <v>0</v>
      </c>
      <c r="AC47" s="10">
        <f t="shared" si="8"/>
        <v>0</v>
      </c>
      <c r="AD47" s="10">
        <v>45000</v>
      </c>
      <c r="AE47" s="9"/>
      <c r="AF47" s="10"/>
      <c r="AG47" s="9"/>
      <c r="AH47" s="9"/>
      <c r="AI47" s="9"/>
      <c r="AJ47" s="10">
        <f t="shared" si="24"/>
        <v>0</v>
      </c>
      <c r="AK47" s="10">
        <f t="shared" si="25"/>
        <v>45000</v>
      </c>
      <c r="AL47" s="10">
        <v>0</v>
      </c>
      <c r="AM47" s="10">
        <v>0</v>
      </c>
      <c r="AN47" s="9"/>
      <c r="AO47" s="9"/>
      <c r="AP47" s="10">
        <f t="shared" si="26"/>
        <v>0</v>
      </c>
      <c r="AQ47" s="10">
        <f t="shared" si="27"/>
        <v>0</v>
      </c>
      <c r="AR47" s="9"/>
      <c r="AS47" s="9"/>
      <c r="AT47" s="10">
        <f t="shared" si="23"/>
        <v>0</v>
      </c>
      <c r="AU47" s="10">
        <f t="shared" si="14"/>
        <v>0</v>
      </c>
      <c r="AV47" s="10">
        <f t="shared" si="15"/>
        <v>45000</v>
      </c>
      <c r="AW47" s="10">
        <f t="shared" si="16"/>
        <v>45000</v>
      </c>
      <c r="AX47" s="10">
        <f t="shared" si="17"/>
        <v>0</v>
      </c>
      <c r="AY47" s="10">
        <f t="shared" si="18"/>
        <v>0</v>
      </c>
      <c r="AZ47" s="10">
        <f t="shared" si="19"/>
        <v>0</v>
      </c>
      <c r="BA47" s="10">
        <f t="shared" si="20"/>
        <v>45000</v>
      </c>
      <c r="BB47" s="10">
        <f t="shared" si="21"/>
        <v>0</v>
      </c>
      <c r="BC47" s="10">
        <f t="shared" si="22"/>
        <v>45000</v>
      </c>
      <c r="BD47" s="25" t="s">
        <v>44</v>
      </c>
    </row>
    <row r="48" spans="1:56" ht="24.95" customHeight="1">
      <c r="A48" s="9">
        <v>41</v>
      </c>
      <c r="B48" s="9" t="s">
        <v>43</v>
      </c>
      <c r="C48" s="16" t="s">
        <v>55</v>
      </c>
      <c r="D48" s="9">
        <v>28162100503</v>
      </c>
      <c r="E48" s="16" t="s">
        <v>113</v>
      </c>
      <c r="F48" s="24">
        <v>31047874894</v>
      </c>
      <c r="G48" s="9" t="s">
        <v>171</v>
      </c>
      <c r="H48" s="16" t="s">
        <v>245</v>
      </c>
      <c r="I48" s="9"/>
      <c r="J48" s="9"/>
      <c r="K48" s="9"/>
      <c r="L48" s="9"/>
      <c r="M48" s="9"/>
      <c r="N48" s="9"/>
      <c r="O48" s="10">
        <f t="shared" ref="O48:O72" si="28">I48+J48+K48+L48+M48+N48</f>
        <v>0</v>
      </c>
      <c r="P48" s="9"/>
      <c r="Q48" s="9"/>
      <c r="R48" s="9"/>
      <c r="S48" s="9"/>
      <c r="T48" s="9"/>
      <c r="U48" s="9"/>
      <c r="V48" s="10">
        <f t="shared" ref="V48:V80" si="29">P48+Q48+R48+S48+T48+U48</f>
        <v>0</v>
      </c>
      <c r="W48" s="10">
        <f t="shared" ref="W48:W80" si="30">I48-P48</f>
        <v>0</v>
      </c>
      <c r="X48" s="10">
        <f t="shared" ref="X48:X80" si="31">J48-Q48</f>
        <v>0</v>
      </c>
      <c r="Y48" s="10">
        <f t="shared" ref="Y48:Y80" si="32">K48-R48</f>
        <v>0</v>
      </c>
      <c r="Z48" s="10">
        <f t="shared" ref="Z48:Z80" si="33">L48-S48</f>
        <v>0</v>
      </c>
      <c r="AA48" s="10">
        <f t="shared" ref="AA48:AA80" si="34">M48-T48</f>
        <v>0</v>
      </c>
      <c r="AB48" s="10">
        <f t="shared" ref="AB48:AB80" si="35">N48-U48</f>
        <v>0</v>
      </c>
      <c r="AC48" s="10">
        <f t="shared" ref="AC48:AC80" si="36">O48-V48</f>
        <v>0</v>
      </c>
      <c r="AD48" s="10">
        <v>45000</v>
      </c>
      <c r="AE48" s="9"/>
      <c r="AF48" s="10"/>
      <c r="AG48" s="9"/>
      <c r="AH48" s="9"/>
      <c r="AI48" s="9"/>
      <c r="AJ48" s="10">
        <f t="shared" si="24"/>
        <v>0</v>
      </c>
      <c r="AK48" s="10">
        <f t="shared" si="25"/>
        <v>45000</v>
      </c>
      <c r="AL48" s="10">
        <v>455000.00000000006</v>
      </c>
      <c r="AM48" s="10">
        <v>100000</v>
      </c>
      <c r="AN48" s="9"/>
      <c r="AO48" s="9"/>
      <c r="AP48" s="10">
        <f t="shared" si="26"/>
        <v>455000.00000000006</v>
      </c>
      <c r="AQ48" s="10">
        <f t="shared" si="27"/>
        <v>100000</v>
      </c>
      <c r="AR48" s="9"/>
      <c r="AS48" s="9"/>
      <c r="AT48" s="10">
        <f t="shared" ref="AT48:AT75" si="37">AR48-AS48</f>
        <v>0</v>
      </c>
      <c r="AU48" s="10">
        <f t="shared" si="14"/>
        <v>0</v>
      </c>
      <c r="AV48" s="10">
        <f t="shared" si="15"/>
        <v>45000</v>
      </c>
      <c r="AW48" s="10">
        <f t="shared" si="16"/>
        <v>45000</v>
      </c>
      <c r="AX48" s="10">
        <f t="shared" si="17"/>
        <v>0</v>
      </c>
      <c r="AY48" s="10">
        <f t="shared" si="18"/>
        <v>0</v>
      </c>
      <c r="AZ48" s="10">
        <f t="shared" si="19"/>
        <v>0</v>
      </c>
      <c r="BA48" s="10">
        <f t="shared" si="20"/>
        <v>45000</v>
      </c>
      <c r="BB48" s="10">
        <f t="shared" si="21"/>
        <v>0</v>
      </c>
      <c r="BC48" s="10">
        <f t="shared" si="22"/>
        <v>45000</v>
      </c>
      <c r="BD48" s="25" t="s">
        <v>44</v>
      </c>
    </row>
    <row r="49" spans="1:56" ht="24.95" customHeight="1">
      <c r="A49" s="9">
        <v>42</v>
      </c>
      <c r="B49" s="9" t="s">
        <v>43</v>
      </c>
      <c r="C49" s="16" t="s">
        <v>55</v>
      </c>
      <c r="D49" s="9">
        <v>28162101104</v>
      </c>
      <c r="E49" s="16" t="s">
        <v>90</v>
      </c>
      <c r="F49" s="24">
        <v>31043466743</v>
      </c>
      <c r="G49" s="9" t="s">
        <v>171</v>
      </c>
      <c r="H49" s="16" t="s">
        <v>245</v>
      </c>
      <c r="I49" s="9"/>
      <c r="J49" s="9"/>
      <c r="K49" s="9"/>
      <c r="L49" s="9"/>
      <c r="M49" s="9"/>
      <c r="N49" s="9"/>
      <c r="O49" s="10">
        <f t="shared" si="28"/>
        <v>0</v>
      </c>
      <c r="P49" s="9"/>
      <c r="Q49" s="9"/>
      <c r="R49" s="9"/>
      <c r="S49" s="9"/>
      <c r="T49" s="9"/>
      <c r="U49" s="9"/>
      <c r="V49" s="10">
        <f t="shared" si="29"/>
        <v>0</v>
      </c>
      <c r="W49" s="10">
        <f t="shared" si="30"/>
        <v>0</v>
      </c>
      <c r="X49" s="10">
        <f t="shared" si="31"/>
        <v>0</v>
      </c>
      <c r="Y49" s="10">
        <f t="shared" si="32"/>
        <v>0</v>
      </c>
      <c r="Z49" s="10">
        <f t="shared" si="33"/>
        <v>0</v>
      </c>
      <c r="AA49" s="10">
        <f t="shared" si="34"/>
        <v>0</v>
      </c>
      <c r="AB49" s="10">
        <f t="shared" si="35"/>
        <v>0</v>
      </c>
      <c r="AC49" s="10">
        <f t="shared" si="36"/>
        <v>0</v>
      </c>
      <c r="AD49" s="10">
        <v>45000</v>
      </c>
      <c r="AE49" s="9"/>
      <c r="AF49" s="10"/>
      <c r="AG49" s="9"/>
      <c r="AH49" s="9"/>
      <c r="AI49" s="9"/>
      <c r="AJ49" s="10">
        <f t="shared" si="24"/>
        <v>0</v>
      </c>
      <c r="AK49" s="10">
        <f t="shared" si="25"/>
        <v>45000</v>
      </c>
      <c r="AL49" s="10">
        <v>0</v>
      </c>
      <c r="AM49" s="10">
        <v>0</v>
      </c>
      <c r="AN49" s="9"/>
      <c r="AO49" s="9"/>
      <c r="AP49" s="10">
        <f t="shared" si="26"/>
        <v>0</v>
      </c>
      <c r="AQ49" s="10">
        <f t="shared" si="27"/>
        <v>0</v>
      </c>
      <c r="AR49" s="9"/>
      <c r="AS49" s="9"/>
      <c r="AT49" s="10">
        <f t="shared" si="37"/>
        <v>0</v>
      </c>
      <c r="AU49" s="10">
        <f t="shared" si="14"/>
        <v>0</v>
      </c>
      <c r="AV49" s="10">
        <f t="shared" si="15"/>
        <v>45000</v>
      </c>
      <c r="AW49" s="10">
        <f t="shared" si="16"/>
        <v>45000</v>
      </c>
      <c r="AX49" s="10">
        <f t="shared" si="17"/>
        <v>0</v>
      </c>
      <c r="AY49" s="10">
        <f t="shared" si="18"/>
        <v>0</v>
      </c>
      <c r="AZ49" s="10">
        <f t="shared" si="19"/>
        <v>0</v>
      </c>
      <c r="BA49" s="10">
        <f t="shared" si="20"/>
        <v>45000</v>
      </c>
      <c r="BB49" s="10">
        <f t="shared" si="21"/>
        <v>0</v>
      </c>
      <c r="BC49" s="10">
        <f t="shared" si="22"/>
        <v>45000</v>
      </c>
      <c r="BD49" s="25" t="s">
        <v>44</v>
      </c>
    </row>
    <row r="50" spans="1:56" ht="24.95" customHeight="1">
      <c r="A50" s="9">
        <v>43</v>
      </c>
      <c r="B50" s="9" t="s">
        <v>43</v>
      </c>
      <c r="C50" s="16" t="s">
        <v>55</v>
      </c>
      <c r="D50" s="9">
        <v>28162101407</v>
      </c>
      <c r="E50" s="16" t="s">
        <v>140</v>
      </c>
      <c r="F50" s="24">
        <v>31450512335</v>
      </c>
      <c r="G50" s="9" t="s">
        <v>169</v>
      </c>
      <c r="H50" s="16" t="s">
        <v>246</v>
      </c>
      <c r="I50" s="9"/>
      <c r="J50" s="9"/>
      <c r="K50" s="9"/>
      <c r="L50" s="9"/>
      <c r="M50" s="9"/>
      <c r="N50" s="9"/>
      <c r="O50" s="10">
        <f t="shared" si="28"/>
        <v>0</v>
      </c>
      <c r="P50" s="9"/>
      <c r="Q50" s="9"/>
      <c r="R50" s="9"/>
      <c r="S50" s="9"/>
      <c r="T50" s="9"/>
      <c r="U50" s="9"/>
      <c r="V50" s="10">
        <f t="shared" si="29"/>
        <v>0</v>
      </c>
      <c r="W50" s="10">
        <f t="shared" si="30"/>
        <v>0</v>
      </c>
      <c r="X50" s="10">
        <f t="shared" si="31"/>
        <v>0</v>
      </c>
      <c r="Y50" s="10">
        <f t="shared" si="32"/>
        <v>0</v>
      </c>
      <c r="Z50" s="10">
        <f t="shared" si="33"/>
        <v>0</v>
      </c>
      <c r="AA50" s="10">
        <f t="shared" si="34"/>
        <v>0</v>
      </c>
      <c r="AB50" s="10">
        <f t="shared" si="35"/>
        <v>0</v>
      </c>
      <c r="AC50" s="10">
        <f t="shared" si="36"/>
        <v>0</v>
      </c>
      <c r="AD50" s="10">
        <v>45000</v>
      </c>
      <c r="AE50" s="9"/>
      <c r="AF50" s="10"/>
      <c r="AG50" s="9"/>
      <c r="AH50" s="9"/>
      <c r="AI50" s="9"/>
      <c r="AJ50" s="10">
        <f t="shared" si="24"/>
        <v>0</v>
      </c>
      <c r="AK50" s="10">
        <f t="shared" si="25"/>
        <v>45000</v>
      </c>
      <c r="AL50" s="10">
        <v>0</v>
      </c>
      <c r="AM50" s="10">
        <v>0</v>
      </c>
      <c r="AN50" s="9"/>
      <c r="AO50" s="9"/>
      <c r="AP50" s="10">
        <f t="shared" si="26"/>
        <v>0</v>
      </c>
      <c r="AQ50" s="10">
        <f t="shared" si="27"/>
        <v>0</v>
      </c>
      <c r="AR50" s="9"/>
      <c r="AS50" s="9"/>
      <c r="AT50" s="10">
        <f t="shared" si="37"/>
        <v>0</v>
      </c>
      <c r="AU50" s="10">
        <f t="shared" si="14"/>
        <v>0</v>
      </c>
      <c r="AV50" s="10">
        <f t="shared" si="15"/>
        <v>45000</v>
      </c>
      <c r="AW50" s="10">
        <f t="shared" si="16"/>
        <v>45000</v>
      </c>
      <c r="AX50" s="10">
        <f t="shared" si="17"/>
        <v>0</v>
      </c>
      <c r="AY50" s="10">
        <f t="shared" si="18"/>
        <v>0</v>
      </c>
      <c r="AZ50" s="10">
        <f t="shared" si="19"/>
        <v>0</v>
      </c>
      <c r="BA50" s="10">
        <f t="shared" si="20"/>
        <v>45000</v>
      </c>
      <c r="BB50" s="10">
        <f t="shared" si="21"/>
        <v>0</v>
      </c>
      <c r="BC50" s="10">
        <f t="shared" si="22"/>
        <v>45000</v>
      </c>
      <c r="BD50" s="25" t="s">
        <v>44</v>
      </c>
    </row>
    <row r="51" spans="1:56" ht="24.95" customHeight="1">
      <c r="A51" s="9">
        <v>44</v>
      </c>
      <c r="B51" s="9" t="s">
        <v>43</v>
      </c>
      <c r="C51" s="16" t="s">
        <v>55</v>
      </c>
      <c r="D51" s="9">
        <v>28162102010</v>
      </c>
      <c r="E51" s="16" t="s">
        <v>144</v>
      </c>
      <c r="F51" s="24">
        <v>31045550791</v>
      </c>
      <c r="G51" s="9" t="s">
        <v>171</v>
      </c>
      <c r="H51" s="16" t="s">
        <v>245</v>
      </c>
      <c r="I51" s="9"/>
      <c r="J51" s="9"/>
      <c r="K51" s="9"/>
      <c r="L51" s="9"/>
      <c r="M51" s="9"/>
      <c r="N51" s="9"/>
      <c r="O51" s="10">
        <f t="shared" si="28"/>
        <v>0</v>
      </c>
      <c r="P51" s="9"/>
      <c r="Q51" s="9"/>
      <c r="R51" s="9"/>
      <c r="S51" s="9"/>
      <c r="T51" s="9"/>
      <c r="U51" s="9"/>
      <c r="V51" s="10">
        <f t="shared" si="29"/>
        <v>0</v>
      </c>
      <c r="W51" s="10">
        <f t="shared" si="30"/>
        <v>0</v>
      </c>
      <c r="X51" s="10">
        <f t="shared" si="31"/>
        <v>0</v>
      </c>
      <c r="Y51" s="10">
        <f t="shared" si="32"/>
        <v>0</v>
      </c>
      <c r="Z51" s="10">
        <f t="shared" si="33"/>
        <v>0</v>
      </c>
      <c r="AA51" s="10">
        <f t="shared" si="34"/>
        <v>0</v>
      </c>
      <c r="AB51" s="10">
        <f t="shared" si="35"/>
        <v>0</v>
      </c>
      <c r="AC51" s="10">
        <f t="shared" si="36"/>
        <v>0</v>
      </c>
      <c r="AD51" s="10">
        <v>45000</v>
      </c>
      <c r="AE51" s="9"/>
      <c r="AF51" s="10"/>
      <c r="AG51" s="9"/>
      <c r="AH51" s="9"/>
      <c r="AI51" s="9"/>
      <c r="AJ51" s="10">
        <f t="shared" si="24"/>
        <v>0</v>
      </c>
      <c r="AK51" s="10">
        <f t="shared" si="25"/>
        <v>45000</v>
      </c>
      <c r="AL51" s="10">
        <v>0</v>
      </c>
      <c r="AM51" s="10">
        <v>0</v>
      </c>
      <c r="AN51" s="9"/>
      <c r="AO51" s="9"/>
      <c r="AP51" s="10">
        <f t="shared" si="26"/>
        <v>0</v>
      </c>
      <c r="AQ51" s="10">
        <f t="shared" si="27"/>
        <v>0</v>
      </c>
      <c r="AR51" s="9"/>
      <c r="AS51" s="9"/>
      <c r="AT51" s="10">
        <f t="shared" si="37"/>
        <v>0</v>
      </c>
      <c r="AU51" s="10">
        <f t="shared" si="14"/>
        <v>0</v>
      </c>
      <c r="AV51" s="10">
        <f t="shared" si="15"/>
        <v>45000</v>
      </c>
      <c r="AW51" s="10">
        <f t="shared" si="16"/>
        <v>45000</v>
      </c>
      <c r="AX51" s="10">
        <f t="shared" si="17"/>
        <v>0</v>
      </c>
      <c r="AY51" s="10">
        <f t="shared" si="18"/>
        <v>0</v>
      </c>
      <c r="AZ51" s="10">
        <f t="shared" si="19"/>
        <v>0</v>
      </c>
      <c r="BA51" s="10">
        <f t="shared" si="20"/>
        <v>45000</v>
      </c>
      <c r="BB51" s="10">
        <f t="shared" si="21"/>
        <v>0</v>
      </c>
      <c r="BC51" s="10">
        <f t="shared" si="22"/>
        <v>45000</v>
      </c>
      <c r="BD51" s="25" t="s">
        <v>44</v>
      </c>
    </row>
    <row r="52" spans="1:56" ht="24.95" customHeight="1">
      <c r="A52" s="9">
        <v>45</v>
      </c>
      <c r="B52" s="9" t="s">
        <v>43</v>
      </c>
      <c r="C52" s="16" t="s">
        <v>55</v>
      </c>
      <c r="D52" s="9">
        <v>28162102011</v>
      </c>
      <c r="E52" s="16" t="s">
        <v>142</v>
      </c>
      <c r="F52" s="24">
        <v>31045845753</v>
      </c>
      <c r="G52" s="9" t="s">
        <v>171</v>
      </c>
      <c r="H52" s="16" t="s">
        <v>245</v>
      </c>
      <c r="I52" s="9"/>
      <c r="J52" s="9"/>
      <c r="K52" s="9"/>
      <c r="L52" s="9"/>
      <c r="M52" s="9"/>
      <c r="N52" s="9"/>
      <c r="O52" s="10">
        <f t="shared" si="28"/>
        <v>0</v>
      </c>
      <c r="P52" s="9"/>
      <c r="Q52" s="9"/>
      <c r="R52" s="9"/>
      <c r="S52" s="9"/>
      <c r="T52" s="9"/>
      <c r="U52" s="9"/>
      <c r="V52" s="10">
        <f t="shared" si="29"/>
        <v>0</v>
      </c>
      <c r="W52" s="10">
        <f t="shared" si="30"/>
        <v>0</v>
      </c>
      <c r="X52" s="10">
        <f t="shared" si="31"/>
        <v>0</v>
      </c>
      <c r="Y52" s="10">
        <f t="shared" si="32"/>
        <v>0</v>
      </c>
      <c r="Z52" s="10">
        <f t="shared" si="33"/>
        <v>0</v>
      </c>
      <c r="AA52" s="10">
        <f t="shared" si="34"/>
        <v>0</v>
      </c>
      <c r="AB52" s="10">
        <f t="shared" si="35"/>
        <v>0</v>
      </c>
      <c r="AC52" s="10">
        <f t="shared" si="36"/>
        <v>0</v>
      </c>
      <c r="AD52" s="10">
        <v>45000</v>
      </c>
      <c r="AE52" s="9"/>
      <c r="AF52" s="10"/>
      <c r="AG52" s="9"/>
      <c r="AH52" s="9"/>
      <c r="AI52" s="9"/>
      <c r="AJ52" s="10">
        <f t="shared" si="24"/>
        <v>0</v>
      </c>
      <c r="AK52" s="10">
        <f t="shared" si="25"/>
        <v>45000</v>
      </c>
      <c r="AL52" s="10">
        <v>0</v>
      </c>
      <c r="AM52" s="10">
        <v>0</v>
      </c>
      <c r="AN52" s="9"/>
      <c r="AO52" s="9"/>
      <c r="AP52" s="10">
        <f t="shared" si="26"/>
        <v>0</v>
      </c>
      <c r="AQ52" s="10">
        <f t="shared" si="27"/>
        <v>0</v>
      </c>
      <c r="AR52" s="9"/>
      <c r="AS52" s="9"/>
      <c r="AT52" s="10">
        <f t="shared" si="37"/>
        <v>0</v>
      </c>
      <c r="AU52" s="10">
        <f t="shared" si="14"/>
        <v>0</v>
      </c>
      <c r="AV52" s="10">
        <f t="shared" si="15"/>
        <v>45000</v>
      </c>
      <c r="AW52" s="10">
        <f t="shared" si="16"/>
        <v>45000</v>
      </c>
      <c r="AX52" s="10">
        <f t="shared" si="17"/>
        <v>0</v>
      </c>
      <c r="AY52" s="10">
        <f t="shared" si="18"/>
        <v>0</v>
      </c>
      <c r="AZ52" s="10">
        <f t="shared" si="19"/>
        <v>0</v>
      </c>
      <c r="BA52" s="10">
        <f t="shared" si="20"/>
        <v>45000</v>
      </c>
      <c r="BB52" s="10">
        <f t="shared" si="21"/>
        <v>0</v>
      </c>
      <c r="BC52" s="10">
        <f t="shared" si="22"/>
        <v>45000</v>
      </c>
      <c r="BD52" s="25" t="s">
        <v>44</v>
      </c>
    </row>
    <row r="53" spans="1:56" ht="24.95" customHeight="1">
      <c r="A53" s="9">
        <v>46</v>
      </c>
      <c r="B53" s="9" t="s">
        <v>43</v>
      </c>
      <c r="C53" s="16" t="s">
        <v>55</v>
      </c>
      <c r="D53" s="9">
        <v>28162102014</v>
      </c>
      <c r="E53" s="16" t="s">
        <v>116</v>
      </c>
      <c r="F53" s="24">
        <v>33965149586</v>
      </c>
      <c r="G53" s="9" t="s">
        <v>171</v>
      </c>
      <c r="H53" s="16" t="s">
        <v>247</v>
      </c>
      <c r="I53" s="9"/>
      <c r="J53" s="9"/>
      <c r="K53" s="9"/>
      <c r="L53" s="9"/>
      <c r="M53" s="9"/>
      <c r="N53" s="9"/>
      <c r="O53" s="10">
        <f t="shared" si="28"/>
        <v>0</v>
      </c>
      <c r="P53" s="9"/>
      <c r="Q53" s="9"/>
      <c r="R53" s="9"/>
      <c r="S53" s="9"/>
      <c r="T53" s="9"/>
      <c r="U53" s="9"/>
      <c r="V53" s="10">
        <f t="shared" si="29"/>
        <v>0</v>
      </c>
      <c r="W53" s="10">
        <f t="shared" si="30"/>
        <v>0</v>
      </c>
      <c r="X53" s="10">
        <f t="shared" si="31"/>
        <v>0</v>
      </c>
      <c r="Y53" s="10">
        <f t="shared" si="32"/>
        <v>0</v>
      </c>
      <c r="Z53" s="10">
        <f t="shared" si="33"/>
        <v>0</v>
      </c>
      <c r="AA53" s="10">
        <f t="shared" si="34"/>
        <v>0</v>
      </c>
      <c r="AB53" s="10">
        <f t="shared" si="35"/>
        <v>0</v>
      </c>
      <c r="AC53" s="10">
        <f t="shared" si="36"/>
        <v>0</v>
      </c>
      <c r="AD53" s="10">
        <v>45000</v>
      </c>
      <c r="AE53" s="9"/>
      <c r="AF53" s="10"/>
      <c r="AG53" s="9"/>
      <c r="AH53" s="9"/>
      <c r="AI53" s="9"/>
      <c r="AJ53" s="10">
        <f t="shared" si="24"/>
        <v>0</v>
      </c>
      <c r="AK53" s="10">
        <f t="shared" si="25"/>
        <v>45000</v>
      </c>
      <c r="AL53" s="10">
        <v>0</v>
      </c>
      <c r="AM53" s="10">
        <v>0</v>
      </c>
      <c r="AN53" s="9"/>
      <c r="AO53" s="9"/>
      <c r="AP53" s="10">
        <f t="shared" si="26"/>
        <v>0</v>
      </c>
      <c r="AQ53" s="10">
        <f t="shared" si="27"/>
        <v>0</v>
      </c>
      <c r="AR53" s="9"/>
      <c r="AS53" s="9"/>
      <c r="AT53" s="10">
        <f t="shared" si="37"/>
        <v>0</v>
      </c>
      <c r="AU53" s="10">
        <f t="shared" si="14"/>
        <v>0</v>
      </c>
      <c r="AV53" s="10">
        <f t="shared" si="15"/>
        <v>45000</v>
      </c>
      <c r="AW53" s="10">
        <f t="shared" si="16"/>
        <v>45000</v>
      </c>
      <c r="AX53" s="10">
        <f t="shared" si="17"/>
        <v>0</v>
      </c>
      <c r="AY53" s="10">
        <f t="shared" si="18"/>
        <v>0</v>
      </c>
      <c r="AZ53" s="10">
        <f t="shared" si="19"/>
        <v>0</v>
      </c>
      <c r="BA53" s="10">
        <f t="shared" si="20"/>
        <v>45000</v>
      </c>
      <c r="BB53" s="10">
        <f t="shared" si="21"/>
        <v>0</v>
      </c>
      <c r="BC53" s="10">
        <f t="shared" si="22"/>
        <v>45000</v>
      </c>
      <c r="BD53" s="25" t="s">
        <v>44</v>
      </c>
    </row>
    <row r="54" spans="1:56" ht="24.95" customHeight="1">
      <c r="A54" s="9">
        <v>47</v>
      </c>
      <c r="B54" s="9" t="s">
        <v>43</v>
      </c>
      <c r="C54" s="16" t="s">
        <v>55</v>
      </c>
      <c r="D54" s="9">
        <v>28162102305</v>
      </c>
      <c r="E54" s="16" t="s">
        <v>143</v>
      </c>
      <c r="F54" s="24">
        <v>31042952439</v>
      </c>
      <c r="G54" s="9" t="s">
        <v>171</v>
      </c>
      <c r="H54" s="16" t="s">
        <v>247</v>
      </c>
      <c r="I54" s="9"/>
      <c r="J54" s="9"/>
      <c r="K54" s="9"/>
      <c r="L54" s="9"/>
      <c r="M54" s="9"/>
      <c r="N54" s="9"/>
      <c r="O54" s="10">
        <f t="shared" si="28"/>
        <v>0</v>
      </c>
      <c r="P54" s="9"/>
      <c r="Q54" s="9"/>
      <c r="R54" s="9"/>
      <c r="S54" s="9"/>
      <c r="T54" s="9"/>
      <c r="U54" s="9"/>
      <c r="V54" s="10">
        <f t="shared" si="29"/>
        <v>0</v>
      </c>
      <c r="W54" s="10">
        <f t="shared" si="30"/>
        <v>0</v>
      </c>
      <c r="X54" s="10">
        <f t="shared" si="31"/>
        <v>0</v>
      </c>
      <c r="Y54" s="10">
        <f t="shared" si="32"/>
        <v>0</v>
      </c>
      <c r="Z54" s="10">
        <f t="shared" si="33"/>
        <v>0</v>
      </c>
      <c r="AA54" s="10">
        <f t="shared" si="34"/>
        <v>0</v>
      </c>
      <c r="AB54" s="10">
        <f t="shared" si="35"/>
        <v>0</v>
      </c>
      <c r="AC54" s="10">
        <f t="shared" si="36"/>
        <v>0</v>
      </c>
      <c r="AD54" s="10">
        <v>45000</v>
      </c>
      <c r="AE54" s="9"/>
      <c r="AF54" s="10"/>
      <c r="AG54" s="9"/>
      <c r="AH54" s="9"/>
      <c r="AI54" s="9"/>
      <c r="AJ54" s="10">
        <f t="shared" ref="AJ54:AJ98" si="38">AE54+AF54+AG54+AH54+AI54</f>
        <v>0</v>
      </c>
      <c r="AK54" s="10">
        <f t="shared" ref="AK54:AK98" si="39">AD54-AJ54</f>
        <v>45000</v>
      </c>
      <c r="AL54" s="10">
        <v>455000.00000000006</v>
      </c>
      <c r="AM54" s="10">
        <v>100000</v>
      </c>
      <c r="AN54" s="9"/>
      <c r="AO54" s="9"/>
      <c r="AP54" s="10">
        <f t="shared" ref="AP54:AP98" si="40">AL54-AN54</f>
        <v>455000.00000000006</v>
      </c>
      <c r="AQ54" s="10">
        <f t="shared" ref="AQ54:AQ98" si="41">AM54-AO54</f>
        <v>100000</v>
      </c>
      <c r="AR54" s="9"/>
      <c r="AS54" s="9"/>
      <c r="AT54" s="10">
        <f t="shared" si="37"/>
        <v>0</v>
      </c>
      <c r="AU54" s="10">
        <f t="shared" si="14"/>
        <v>0</v>
      </c>
      <c r="AV54" s="10">
        <f t="shared" si="15"/>
        <v>45000</v>
      </c>
      <c r="AW54" s="10">
        <f t="shared" si="16"/>
        <v>45000</v>
      </c>
      <c r="AX54" s="10">
        <f t="shared" si="17"/>
        <v>0</v>
      </c>
      <c r="AY54" s="10">
        <f t="shared" si="18"/>
        <v>0</v>
      </c>
      <c r="AZ54" s="10">
        <f t="shared" si="19"/>
        <v>0</v>
      </c>
      <c r="BA54" s="10">
        <f t="shared" si="20"/>
        <v>45000</v>
      </c>
      <c r="BB54" s="10">
        <f t="shared" si="21"/>
        <v>0</v>
      </c>
      <c r="BC54" s="10">
        <f t="shared" si="22"/>
        <v>45000</v>
      </c>
      <c r="BD54" s="25" t="s">
        <v>44</v>
      </c>
    </row>
    <row r="55" spans="1:56" ht="24.95" customHeight="1">
      <c r="A55" s="9">
        <v>48</v>
      </c>
      <c r="B55" s="9" t="s">
        <v>43</v>
      </c>
      <c r="C55" s="16" t="s">
        <v>54</v>
      </c>
      <c r="D55" s="9">
        <v>28162200107</v>
      </c>
      <c r="E55" s="16" t="s">
        <v>132</v>
      </c>
      <c r="F55" s="24">
        <v>31049006608</v>
      </c>
      <c r="G55" s="9" t="s">
        <v>172</v>
      </c>
      <c r="H55" s="16" t="s">
        <v>248</v>
      </c>
      <c r="I55" s="9"/>
      <c r="J55" s="9"/>
      <c r="K55" s="9"/>
      <c r="L55" s="9"/>
      <c r="M55" s="9"/>
      <c r="N55" s="9"/>
      <c r="O55" s="10">
        <f t="shared" si="28"/>
        <v>0</v>
      </c>
      <c r="P55" s="9"/>
      <c r="Q55" s="9"/>
      <c r="R55" s="9"/>
      <c r="S55" s="9"/>
      <c r="T55" s="9"/>
      <c r="U55" s="9"/>
      <c r="V55" s="10">
        <f t="shared" si="29"/>
        <v>0</v>
      </c>
      <c r="W55" s="10">
        <f t="shared" si="30"/>
        <v>0</v>
      </c>
      <c r="X55" s="10">
        <f t="shared" si="31"/>
        <v>0</v>
      </c>
      <c r="Y55" s="10">
        <f t="shared" si="32"/>
        <v>0</v>
      </c>
      <c r="Z55" s="10">
        <f t="shared" si="33"/>
        <v>0</v>
      </c>
      <c r="AA55" s="10">
        <f t="shared" si="34"/>
        <v>0</v>
      </c>
      <c r="AB55" s="10">
        <f t="shared" si="35"/>
        <v>0</v>
      </c>
      <c r="AC55" s="10">
        <f t="shared" si="36"/>
        <v>0</v>
      </c>
      <c r="AD55" s="10">
        <v>45000</v>
      </c>
      <c r="AE55" s="9"/>
      <c r="AF55" s="10"/>
      <c r="AG55" s="9"/>
      <c r="AH55" s="9"/>
      <c r="AI55" s="9"/>
      <c r="AJ55" s="10">
        <f t="shared" si="38"/>
        <v>0</v>
      </c>
      <c r="AK55" s="10">
        <f t="shared" si="39"/>
        <v>45000</v>
      </c>
      <c r="AL55" s="10">
        <v>0</v>
      </c>
      <c r="AM55" s="10">
        <v>0</v>
      </c>
      <c r="AN55" s="9"/>
      <c r="AO55" s="9"/>
      <c r="AP55" s="10">
        <f t="shared" si="40"/>
        <v>0</v>
      </c>
      <c r="AQ55" s="10">
        <f t="shared" si="41"/>
        <v>0</v>
      </c>
      <c r="AR55" s="9"/>
      <c r="AS55" s="9"/>
      <c r="AT55" s="10">
        <f t="shared" si="37"/>
        <v>0</v>
      </c>
      <c r="AU55" s="10">
        <f t="shared" si="14"/>
        <v>0</v>
      </c>
      <c r="AV55" s="10">
        <f t="shared" si="15"/>
        <v>45000</v>
      </c>
      <c r="AW55" s="10">
        <f t="shared" si="16"/>
        <v>45000</v>
      </c>
      <c r="AX55" s="10">
        <f t="shared" si="17"/>
        <v>0</v>
      </c>
      <c r="AY55" s="10">
        <f t="shared" si="18"/>
        <v>0</v>
      </c>
      <c r="AZ55" s="10">
        <f t="shared" si="19"/>
        <v>0</v>
      </c>
      <c r="BA55" s="10">
        <f t="shared" si="20"/>
        <v>45000</v>
      </c>
      <c r="BB55" s="10">
        <f t="shared" si="21"/>
        <v>0</v>
      </c>
      <c r="BC55" s="10">
        <f t="shared" si="22"/>
        <v>45000</v>
      </c>
      <c r="BD55" s="25" t="s">
        <v>44</v>
      </c>
    </row>
    <row r="56" spans="1:56" ht="24.95" customHeight="1">
      <c r="A56" s="9">
        <v>49</v>
      </c>
      <c r="B56" s="9" t="s">
        <v>43</v>
      </c>
      <c r="C56" s="16" t="s">
        <v>54</v>
      </c>
      <c r="D56" s="9">
        <v>28162200803</v>
      </c>
      <c r="E56" s="16" t="s">
        <v>94</v>
      </c>
      <c r="F56" s="24">
        <v>31048087679</v>
      </c>
      <c r="G56" s="9" t="s">
        <v>172</v>
      </c>
      <c r="H56" s="16" t="s">
        <v>248</v>
      </c>
      <c r="I56" s="9"/>
      <c r="J56" s="9"/>
      <c r="K56" s="9"/>
      <c r="L56" s="9"/>
      <c r="M56" s="9"/>
      <c r="N56" s="9"/>
      <c r="O56" s="10">
        <f t="shared" si="28"/>
        <v>0</v>
      </c>
      <c r="P56" s="9"/>
      <c r="Q56" s="9"/>
      <c r="R56" s="9"/>
      <c r="S56" s="9"/>
      <c r="T56" s="9"/>
      <c r="U56" s="9"/>
      <c r="V56" s="10">
        <f t="shared" si="29"/>
        <v>0</v>
      </c>
      <c r="W56" s="10">
        <f t="shared" si="30"/>
        <v>0</v>
      </c>
      <c r="X56" s="10">
        <f t="shared" si="31"/>
        <v>0</v>
      </c>
      <c r="Y56" s="10">
        <f t="shared" si="32"/>
        <v>0</v>
      </c>
      <c r="Z56" s="10">
        <f t="shared" si="33"/>
        <v>0</v>
      </c>
      <c r="AA56" s="10">
        <f t="shared" si="34"/>
        <v>0</v>
      </c>
      <c r="AB56" s="10">
        <f t="shared" si="35"/>
        <v>0</v>
      </c>
      <c r="AC56" s="10">
        <f t="shared" si="36"/>
        <v>0</v>
      </c>
      <c r="AD56" s="10">
        <v>45000</v>
      </c>
      <c r="AE56" s="9"/>
      <c r="AF56" s="10"/>
      <c r="AG56" s="9"/>
      <c r="AH56" s="9"/>
      <c r="AI56" s="9"/>
      <c r="AJ56" s="10">
        <f t="shared" si="38"/>
        <v>0</v>
      </c>
      <c r="AK56" s="10">
        <f t="shared" si="39"/>
        <v>45000</v>
      </c>
      <c r="AL56" s="10">
        <v>0</v>
      </c>
      <c r="AM56" s="10">
        <v>0</v>
      </c>
      <c r="AN56" s="9"/>
      <c r="AO56" s="9"/>
      <c r="AP56" s="10">
        <f t="shared" si="40"/>
        <v>0</v>
      </c>
      <c r="AQ56" s="10">
        <f t="shared" si="41"/>
        <v>0</v>
      </c>
      <c r="AR56" s="9"/>
      <c r="AS56" s="9"/>
      <c r="AT56" s="10">
        <f t="shared" si="37"/>
        <v>0</v>
      </c>
      <c r="AU56" s="10">
        <f t="shared" si="14"/>
        <v>0</v>
      </c>
      <c r="AV56" s="10">
        <f t="shared" si="15"/>
        <v>45000</v>
      </c>
      <c r="AW56" s="10">
        <f t="shared" si="16"/>
        <v>45000</v>
      </c>
      <c r="AX56" s="10">
        <f t="shared" si="17"/>
        <v>0</v>
      </c>
      <c r="AY56" s="10">
        <f t="shared" si="18"/>
        <v>0</v>
      </c>
      <c r="AZ56" s="10">
        <f t="shared" si="19"/>
        <v>0</v>
      </c>
      <c r="BA56" s="10">
        <f t="shared" si="20"/>
        <v>45000</v>
      </c>
      <c r="BB56" s="10">
        <f t="shared" si="21"/>
        <v>0</v>
      </c>
      <c r="BC56" s="10">
        <f t="shared" si="22"/>
        <v>45000</v>
      </c>
      <c r="BD56" s="25" t="s">
        <v>44</v>
      </c>
    </row>
    <row r="57" spans="1:56" ht="24.95" customHeight="1">
      <c r="A57" s="9">
        <v>50</v>
      </c>
      <c r="B57" s="9" t="s">
        <v>43</v>
      </c>
      <c r="C57" s="16" t="s">
        <v>54</v>
      </c>
      <c r="D57" s="9">
        <v>28162201113</v>
      </c>
      <c r="E57" s="16" t="s">
        <v>145</v>
      </c>
      <c r="F57" s="24">
        <v>31045315351</v>
      </c>
      <c r="G57" s="9" t="s">
        <v>172</v>
      </c>
      <c r="H57" s="16" t="s">
        <v>248</v>
      </c>
      <c r="I57" s="9"/>
      <c r="J57" s="9"/>
      <c r="K57" s="9"/>
      <c r="L57" s="9"/>
      <c r="M57" s="9"/>
      <c r="N57" s="9"/>
      <c r="O57" s="10">
        <f t="shared" si="28"/>
        <v>0</v>
      </c>
      <c r="P57" s="9"/>
      <c r="Q57" s="9"/>
      <c r="R57" s="9"/>
      <c r="S57" s="9"/>
      <c r="T57" s="9"/>
      <c r="U57" s="9"/>
      <c r="V57" s="10">
        <f t="shared" si="29"/>
        <v>0</v>
      </c>
      <c r="W57" s="10">
        <f t="shared" si="30"/>
        <v>0</v>
      </c>
      <c r="X57" s="10">
        <f t="shared" si="31"/>
        <v>0</v>
      </c>
      <c r="Y57" s="10">
        <f t="shared" si="32"/>
        <v>0</v>
      </c>
      <c r="Z57" s="10">
        <f t="shared" si="33"/>
        <v>0</v>
      </c>
      <c r="AA57" s="10">
        <f t="shared" si="34"/>
        <v>0</v>
      </c>
      <c r="AB57" s="10">
        <f t="shared" si="35"/>
        <v>0</v>
      </c>
      <c r="AC57" s="10">
        <f t="shared" si="36"/>
        <v>0</v>
      </c>
      <c r="AD57" s="10">
        <v>45000</v>
      </c>
      <c r="AE57" s="9"/>
      <c r="AF57" s="10"/>
      <c r="AG57" s="9"/>
      <c r="AH57" s="9"/>
      <c r="AI57" s="9"/>
      <c r="AJ57" s="10">
        <f t="shared" si="38"/>
        <v>0</v>
      </c>
      <c r="AK57" s="10">
        <f t="shared" si="39"/>
        <v>45000</v>
      </c>
      <c r="AL57" s="10">
        <v>0</v>
      </c>
      <c r="AM57" s="10">
        <v>0</v>
      </c>
      <c r="AN57" s="9"/>
      <c r="AO57" s="9"/>
      <c r="AP57" s="10">
        <f t="shared" si="40"/>
        <v>0</v>
      </c>
      <c r="AQ57" s="10">
        <f t="shared" si="41"/>
        <v>0</v>
      </c>
      <c r="AR57" s="9"/>
      <c r="AS57" s="9"/>
      <c r="AT57" s="10">
        <f t="shared" si="37"/>
        <v>0</v>
      </c>
      <c r="AU57" s="10">
        <f t="shared" si="14"/>
        <v>0</v>
      </c>
      <c r="AV57" s="10">
        <f t="shared" si="15"/>
        <v>45000</v>
      </c>
      <c r="AW57" s="10">
        <f t="shared" si="16"/>
        <v>45000</v>
      </c>
      <c r="AX57" s="10">
        <f t="shared" si="17"/>
        <v>0</v>
      </c>
      <c r="AY57" s="10">
        <f t="shared" si="18"/>
        <v>0</v>
      </c>
      <c r="AZ57" s="10">
        <f t="shared" si="19"/>
        <v>0</v>
      </c>
      <c r="BA57" s="10">
        <f t="shared" si="20"/>
        <v>45000</v>
      </c>
      <c r="BB57" s="10">
        <f t="shared" si="21"/>
        <v>0</v>
      </c>
      <c r="BC57" s="10">
        <f t="shared" si="22"/>
        <v>45000</v>
      </c>
      <c r="BD57" s="25" t="s">
        <v>44</v>
      </c>
    </row>
    <row r="58" spans="1:56" ht="24.95" customHeight="1">
      <c r="A58" s="9">
        <v>51</v>
      </c>
      <c r="B58" s="9" t="s">
        <v>43</v>
      </c>
      <c r="C58" s="16" t="s">
        <v>54</v>
      </c>
      <c r="D58" s="9">
        <v>28162201705</v>
      </c>
      <c r="E58" s="16" t="s">
        <v>118</v>
      </c>
      <c r="F58" s="24">
        <v>31046352132</v>
      </c>
      <c r="G58" s="9" t="s">
        <v>172</v>
      </c>
      <c r="H58" s="16" t="s">
        <v>248</v>
      </c>
      <c r="I58" s="9"/>
      <c r="J58" s="9"/>
      <c r="K58" s="9"/>
      <c r="L58" s="9"/>
      <c r="M58" s="9"/>
      <c r="N58" s="9"/>
      <c r="O58" s="10">
        <f t="shared" si="28"/>
        <v>0</v>
      </c>
      <c r="P58" s="9"/>
      <c r="Q58" s="9"/>
      <c r="R58" s="9"/>
      <c r="S58" s="9"/>
      <c r="T58" s="9"/>
      <c r="U58" s="9"/>
      <c r="V58" s="10">
        <f t="shared" si="29"/>
        <v>0</v>
      </c>
      <c r="W58" s="10">
        <f t="shared" si="30"/>
        <v>0</v>
      </c>
      <c r="X58" s="10">
        <f t="shared" si="31"/>
        <v>0</v>
      </c>
      <c r="Y58" s="10">
        <f t="shared" si="32"/>
        <v>0</v>
      </c>
      <c r="Z58" s="10">
        <f t="shared" si="33"/>
        <v>0</v>
      </c>
      <c r="AA58" s="10">
        <f t="shared" si="34"/>
        <v>0</v>
      </c>
      <c r="AB58" s="10">
        <f t="shared" si="35"/>
        <v>0</v>
      </c>
      <c r="AC58" s="10">
        <f t="shared" si="36"/>
        <v>0</v>
      </c>
      <c r="AD58" s="10">
        <v>45000</v>
      </c>
      <c r="AE58" s="9"/>
      <c r="AF58" s="10"/>
      <c r="AG58" s="9"/>
      <c r="AH58" s="9"/>
      <c r="AI58" s="9"/>
      <c r="AJ58" s="10">
        <f t="shared" si="38"/>
        <v>0</v>
      </c>
      <c r="AK58" s="10">
        <f t="shared" si="39"/>
        <v>45000</v>
      </c>
      <c r="AL58" s="10">
        <v>455000.00000000006</v>
      </c>
      <c r="AM58" s="10">
        <v>100000</v>
      </c>
      <c r="AN58" s="9"/>
      <c r="AO58" s="9"/>
      <c r="AP58" s="10">
        <f t="shared" si="40"/>
        <v>455000.00000000006</v>
      </c>
      <c r="AQ58" s="10">
        <f t="shared" si="41"/>
        <v>100000</v>
      </c>
      <c r="AR58" s="9"/>
      <c r="AS58" s="9"/>
      <c r="AT58" s="10">
        <f t="shared" si="37"/>
        <v>0</v>
      </c>
      <c r="AU58" s="10">
        <f t="shared" si="14"/>
        <v>0</v>
      </c>
      <c r="AV58" s="10">
        <f t="shared" si="15"/>
        <v>45000</v>
      </c>
      <c r="AW58" s="10">
        <f t="shared" si="16"/>
        <v>45000</v>
      </c>
      <c r="AX58" s="10">
        <f t="shared" si="17"/>
        <v>0</v>
      </c>
      <c r="AY58" s="10">
        <f t="shared" si="18"/>
        <v>0</v>
      </c>
      <c r="AZ58" s="10">
        <f t="shared" si="19"/>
        <v>0</v>
      </c>
      <c r="BA58" s="10">
        <f t="shared" si="20"/>
        <v>45000</v>
      </c>
      <c r="BB58" s="10">
        <f t="shared" si="21"/>
        <v>0</v>
      </c>
      <c r="BC58" s="10">
        <f t="shared" si="22"/>
        <v>45000</v>
      </c>
      <c r="BD58" s="25" t="s">
        <v>44</v>
      </c>
    </row>
    <row r="59" spans="1:56" ht="24.95" customHeight="1">
      <c r="A59" s="9">
        <v>52</v>
      </c>
      <c r="B59" s="9" t="s">
        <v>43</v>
      </c>
      <c r="C59" s="16" t="s">
        <v>54</v>
      </c>
      <c r="D59" s="9">
        <v>28162202306</v>
      </c>
      <c r="E59" s="16" t="s">
        <v>81</v>
      </c>
      <c r="F59" s="24">
        <v>31048940278</v>
      </c>
      <c r="G59" s="9" t="s">
        <v>172</v>
      </c>
      <c r="H59" s="16" t="s">
        <v>248</v>
      </c>
      <c r="I59" s="9"/>
      <c r="J59" s="9"/>
      <c r="K59" s="9"/>
      <c r="L59" s="9"/>
      <c r="M59" s="9"/>
      <c r="N59" s="9"/>
      <c r="O59" s="10">
        <f t="shared" si="28"/>
        <v>0</v>
      </c>
      <c r="P59" s="9"/>
      <c r="Q59" s="9"/>
      <c r="R59" s="9"/>
      <c r="S59" s="9"/>
      <c r="T59" s="9"/>
      <c r="U59" s="9"/>
      <c r="V59" s="10">
        <f t="shared" si="29"/>
        <v>0</v>
      </c>
      <c r="W59" s="10">
        <f t="shared" si="30"/>
        <v>0</v>
      </c>
      <c r="X59" s="10">
        <f t="shared" si="31"/>
        <v>0</v>
      </c>
      <c r="Y59" s="10">
        <f t="shared" si="32"/>
        <v>0</v>
      </c>
      <c r="Z59" s="10">
        <f t="shared" si="33"/>
        <v>0</v>
      </c>
      <c r="AA59" s="10">
        <f t="shared" si="34"/>
        <v>0</v>
      </c>
      <c r="AB59" s="10">
        <f t="shared" si="35"/>
        <v>0</v>
      </c>
      <c r="AC59" s="10">
        <f t="shared" si="36"/>
        <v>0</v>
      </c>
      <c r="AD59" s="10">
        <v>45000</v>
      </c>
      <c r="AE59" s="9"/>
      <c r="AF59" s="10"/>
      <c r="AG59" s="9"/>
      <c r="AH59" s="9"/>
      <c r="AI59" s="9"/>
      <c r="AJ59" s="10">
        <f t="shared" si="38"/>
        <v>0</v>
      </c>
      <c r="AK59" s="10">
        <f t="shared" si="39"/>
        <v>45000</v>
      </c>
      <c r="AL59" s="10">
        <v>455000.00000000006</v>
      </c>
      <c r="AM59" s="10">
        <v>100000</v>
      </c>
      <c r="AN59" s="9"/>
      <c r="AO59" s="9"/>
      <c r="AP59" s="10">
        <f t="shared" si="40"/>
        <v>455000.00000000006</v>
      </c>
      <c r="AQ59" s="10">
        <f t="shared" si="41"/>
        <v>100000</v>
      </c>
      <c r="AR59" s="9"/>
      <c r="AS59" s="9"/>
      <c r="AT59" s="10">
        <f t="shared" si="37"/>
        <v>0</v>
      </c>
      <c r="AU59" s="10">
        <f t="shared" si="14"/>
        <v>0</v>
      </c>
      <c r="AV59" s="10">
        <f t="shared" si="15"/>
        <v>45000</v>
      </c>
      <c r="AW59" s="10">
        <f t="shared" si="16"/>
        <v>45000</v>
      </c>
      <c r="AX59" s="10">
        <f t="shared" si="17"/>
        <v>0</v>
      </c>
      <c r="AY59" s="10">
        <f t="shared" si="18"/>
        <v>0</v>
      </c>
      <c r="AZ59" s="10">
        <f t="shared" si="19"/>
        <v>0</v>
      </c>
      <c r="BA59" s="10">
        <f t="shared" si="20"/>
        <v>45000</v>
      </c>
      <c r="BB59" s="10">
        <f t="shared" si="21"/>
        <v>0</v>
      </c>
      <c r="BC59" s="10">
        <f t="shared" si="22"/>
        <v>45000</v>
      </c>
      <c r="BD59" s="25" t="s">
        <v>44</v>
      </c>
    </row>
    <row r="60" spans="1:56" ht="24.95" customHeight="1">
      <c r="A60" s="9">
        <v>53</v>
      </c>
      <c r="B60" s="9" t="s">
        <v>43</v>
      </c>
      <c r="C60" s="16" t="s">
        <v>44</v>
      </c>
      <c r="D60" s="9">
        <v>28162300210</v>
      </c>
      <c r="E60" s="16" t="s">
        <v>63</v>
      </c>
      <c r="F60" s="24">
        <v>31053904957</v>
      </c>
      <c r="G60" s="9" t="s">
        <v>173</v>
      </c>
      <c r="H60" s="16" t="s">
        <v>249</v>
      </c>
      <c r="I60" s="9"/>
      <c r="J60" s="9"/>
      <c r="K60" s="9"/>
      <c r="L60" s="9"/>
      <c r="M60" s="9"/>
      <c r="N60" s="9"/>
      <c r="O60" s="10">
        <f t="shared" si="28"/>
        <v>0</v>
      </c>
      <c r="P60" s="9"/>
      <c r="Q60" s="9"/>
      <c r="R60" s="9"/>
      <c r="S60" s="9"/>
      <c r="T60" s="9"/>
      <c r="U60" s="9"/>
      <c r="V60" s="10">
        <f t="shared" si="29"/>
        <v>0</v>
      </c>
      <c r="W60" s="10">
        <f t="shared" si="30"/>
        <v>0</v>
      </c>
      <c r="X60" s="10">
        <f t="shared" si="31"/>
        <v>0</v>
      </c>
      <c r="Y60" s="10">
        <f t="shared" si="32"/>
        <v>0</v>
      </c>
      <c r="Z60" s="10">
        <f t="shared" si="33"/>
        <v>0</v>
      </c>
      <c r="AA60" s="10">
        <f t="shared" si="34"/>
        <v>0</v>
      </c>
      <c r="AB60" s="10">
        <f t="shared" si="35"/>
        <v>0</v>
      </c>
      <c r="AC60" s="10">
        <f t="shared" si="36"/>
        <v>0</v>
      </c>
      <c r="AD60" s="10">
        <v>45000</v>
      </c>
      <c r="AE60" s="9"/>
      <c r="AF60" s="10"/>
      <c r="AG60" s="9"/>
      <c r="AH60" s="9"/>
      <c r="AI60" s="9"/>
      <c r="AJ60" s="10">
        <f t="shared" si="38"/>
        <v>0</v>
      </c>
      <c r="AK60" s="10">
        <f t="shared" si="39"/>
        <v>45000</v>
      </c>
      <c r="AL60" s="10">
        <v>355000</v>
      </c>
      <c r="AM60" s="10">
        <v>100000</v>
      </c>
      <c r="AN60" s="9"/>
      <c r="AO60" s="9"/>
      <c r="AP60" s="10">
        <f t="shared" si="40"/>
        <v>355000</v>
      </c>
      <c r="AQ60" s="10">
        <f t="shared" si="41"/>
        <v>100000</v>
      </c>
      <c r="AR60" s="9"/>
      <c r="AS60" s="9"/>
      <c r="AT60" s="10">
        <f t="shared" si="37"/>
        <v>0</v>
      </c>
      <c r="AU60" s="10">
        <f t="shared" si="14"/>
        <v>0</v>
      </c>
      <c r="AV60" s="10">
        <f t="shared" si="15"/>
        <v>45000</v>
      </c>
      <c r="AW60" s="10">
        <f t="shared" si="16"/>
        <v>45000</v>
      </c>
      <c r="AX60" s="10">
        <f t="shared" si="17"/>
        <v>0</v>
      </c>
      <c r="AY60" s="10">
        <f t="shared" si="18"/>
        <v>0</v>
      </c>
      <c r="AZ60" s="10">
        <f t="shared" si="19"/>
        <v>0</v>
      </c>
      <c r="BA60" s="10">
        <f t="shared" si="20"/>
        <v>45000</v>
      </c>
      <c r="BB60" s="10">
        <f t="shared" si="21"/>
        <v>0</v>
      </c>
      <c r="BC60" s="10">
        <f t="shared" si="22"/>
        <v>45000</v>
      </c>
      <c r="BD60" s="25" t="s">
        <v>44</v>
      </c>
    </row>
    <row r="61" spans="1:56" ht="24.95" customHeight="1">
      <c r="A61" s="9">
        <v>54</v>
      </c>
      <c r="B61" s="9" t="s">
        <v>43</v>
      </c>
      <c r="C61" s="16" t="s">
        <v>44</v>
      </c>
      <c r="D61" s="9">
        <v>28162300405</v>
      </c>
      <c r="E61" s="16" t="s">
        <v>61</v>
      </c>
      <c r="F61" s="24">
        <v>31044442530</v>
      </c>
      <c r="G61" s="9" t="s">
        <v>173</v>
      </c>
      <c r="H61" s="16" t="s">
        <v>249</v>
      </c>
      <c r="I61" s="9"/>
      <c r="J61" s="9"/>
      <c r="K61" s="9"/>
      <c r="L61" s="9"/>
      <c r="M61" s="9"/>
      <c r="N61" s="9"/>
      <c r="O61" s="10">
        <f t="shared" si="28"/>
        <v>0</v>
      </c>
      <c r="P61" s="9"/>
      <c r="Q61" s="9"/>
      <c r="R61" s="9"/>
      <c r="S61" s="9"/>
      <c r="T61" s="9"/>
      <c r="U61" s="9"/>
      <c r="V61" s="10">
        <f t="shared" si="29"/>
        <v>0</v>
      </c>
      <c r="W61" s="10">
        <f t="shared" si="30"/>
        <v>0</v>
      </c>
      <c r="X61" s="10">
        <f t="shared" si="31"/>
        <v>0</v>
      </c>
      <c r="Y61" s="10">
        <f t="shared" si="32"/>
        <v>0</v>
      </c>
      <c r="Z61" s="10">
        <f t="shared" si="33"/>
        <v>0</v>
      </c>
      <c r="AA61" s="10">
        <f t="shared" si="34"/>
        <v>0</v>
      </c>
      <c r="AB61" s="10">
        <f t="shared" si="35"/>
        <v>0</v>
      </c>
      <c r="AC61" s="10">
        <f t="shared" si="36"/>
        <v>0</v>
      </c>
      <c r="AD61" s="10">
        <v>45000</v>
      </c>
      <c r="AE61" s="9"/>
      <c r="AF61" s="10"/>
      <c r="AG61" s="9"/>
      <c r="AH61" s="9"/>
      <c r="AI61" s="9"/>
      <c r="AJ61" s="10">
        <f t="shared" si="38"/>
        <v>0</v>
      </c>
      <c r="AK61" s="10">
        <f t="shared" si="39"/>
        <v>45000</v>
      </c>
      <c r="AL61" s="10">
        <v>0</v>
      </c>
      <c r="AM61" s="10">
        <v>0</v>
      </c>
      <c r="AN61" s="9"/>
      <c r="AO61" s="9"/>
      <c r="AP61" s="10">
        <f t="shared" si="40"/>
        <v>0</v>
      </c>
      <c r="AQ61" s="10">
        <f t="shared" si="41"/>
        <v>0</v>
      </c>
      <c r="AR61" s="9"/>
      <c r="AS61" s="9"/>
      <c r="AT61" s="10">
        <f t="shared" si="37"/>
        <v>0</v>
      </c>
      <c r="AU61" s="10">
        <f t="shared" si="14"/>
        <v>0</v>
      </c>
      <c r="AV61" s="10">
        <f t="shared" si="15"/>
        <v>45000</v>
      </c>
      <c r="AW61" s="10">
        <f t="shared" si="16"/>
        <v>45000</v>
      </c>
      <c r="AX61" s="10">
        <f t="shared" si="17"/>
        <v>0</v>
      </c>
      <c r="AY61" s="10">
        <f t="shared" si="18"/>
        <v>0</v>
      </c>
      <c r="AZ61" s="10">
        <f t="shared" si="19"/>
        <v>0</v>
      </c>
      <c r="BA61" s="10">
        <f t="shared" si="20"/>
        <v>45000</v>
      </c>
      <c r="BB61" s="10">
        <f t="shared" si="21"/>
        <v>0</v>
      </c>
      <c r="BC61" s="10">
        <f t="shared" si="22"/>
        <v>45000</v>
      </c>
      <c r="BD61" s="25" t="s">
        <v>44</v>
      </c>
    </row>
    <row r="62" spans="1:56" ht="24.95" customHeight="1">
      <c r="A62" s="9">
        <v>55</v>
      </c>
      <c r="B62" s="9" t="s">
        <v>43</v>
      </c>
      <c r="C62" s="16" t="s">
        <v>44</v>
      </c>
      <c r="D62" s="9">
        <v>28162300805</v>
      </c>
      <c r="E62" s="16" t="s">
        <v>93</v>
      </c>
      <c r="F62" s="24">
        <v>31044686554</v>
      </c>
      <c r="G62" s="9" t="s">
        <v>173</v>
      </c>
      <c r="H62" s="16" t="s">
        <v>249</v>
      </c>
      <c r="I62" s="9"/>
      <c r="J62" s="9"/>
      <c r="K62" s="9"/>
      <c r="L62" s="9"/>
      <c r="M62" s="9"/>
      <c r="N62" s="9"/>
      <c r="O62" s="10">
        <f t="shared" si="28"/>
        <v>0</v>
      </c>
      <c r="P62" s="9"/>
      <c r="Q62" s="9"/>
      <c r="R62" s="9"/>
      <c r="S62" s="9"/>
      <c r="T62" s="9"/>
      <c r="U62" s="9"/>
      <c r="V62" s="10">
        <f t="shared" si="29"/>
        <v>0</v>
      </c>
      <c r="W62" s="10">
        <f t="shared" si="30"/>
        <v>0</v>
      </c>
      <c r="X62" s="10">
        <f t="shared" si="31"/>
        <v>0</v>
      </c>
      <c r="Y62" s="10">
        <f t="shared" si="32"/>
        <v>0</v>
      </c>
      <c r="Z62" s="10">
        <f t="shared" si="33"/>
        <v>0</v>
      </c>
      <c r="AA62" s="10">
        <f t="shared" si="34"/>
        <v>0</v>
      </c>
      <c r="AB62" s="10">
        <f t="shared" si="35"/>
        <v>0</v>
      </c>
      <c r="AC62" s="10">
        <f t="shared" si="36"/>
        <v>0</v>
      </c>
      <c r="AD62" s="10">
        <v>45000</v>
      </c>
      <c r="AE62" s="9"/>
      <c r="AF62" s="10"/>
      <c r="AG62" s="9"/>
      <c r="AH62" s="9"/>
      <c r="AI62" s="9"/>
      <c r="AJ62" s="10">
        <f t="shared" si="38"/>
        <v>0</v>
      </c>
      <c r="AK62" s="10">
        <f t="shared" si="39"/>
        <v>45000</v>
      </c>
      <c r="AL62" s="10">
        <v>0</v>
      </c>
      <c r="AM62" s="10">
        <v>0</v>
      </c>
      <c r="AN62" s="9"/>
      <c r="AO62" s="9"/>
      <c r="AP62" s="10">
        <f t="shared" si="40"/>
        <v>0</v>
      </c>
      <c r="AQ62" s="10">
        <f t="shared" si="41"/>
        <v>0</v>
      </c>
      <c r="AR62" s="9"/>
      <c r="AS62" s="9"/>
      <c r="AT62" s="10">
        <f t="shared" si="37"/>
        <v>0</v>
      </c>
      <c r="AU62" s="10">
        <f t="shared" si="14"/>
        <v>0</v>
      </c>
      <c r="AV62" s="10">
        <f t="shared" si="15"/>
        <v>45000</v>
      </c>
      <c r="AW62" s="10">
        <f t="shared" si="16"/>
        <v>45000</v>
      </c>
      <c r="AX62" s="10">
        <f t="shared" si="17"/>
        <v>0</v>
      </c>
      <c r="AY62" s="10">
        <f t="shared" si="18"/>
        <v>0</v>
      </c>
      <c r="AZ62" s="10">
        <f t="shared" si="19"/>
        <v>0</v>
      </c>
      <c r="BA62" s="10">
        <f t="shared" si="20"/>
        <v>45000</v>
      </c>
      <c r="BB62" s="10">
        <f t="shared" si="21"/>
        <v>0</v>
      </c>
      <c r="BC62" s="10">
        <f t="shared" si="22"/>
        <v>45000</v>
      </c>
      <c r="BD62" s="25" t="s">
        <v>44</v>
      </c>
    </row>
    <row r="63" spans="1:56" ht="24.95" customHeight="1">
      <c r="A63" s="9">
        <v>56</v>
      </c>
      <c r="B63" s="9" t="s">
        <v>43</v>
      </c>
      <c r="C63" s="16" t="s">
        <v>44</v>
      </c>
      <c r="D63" s="9">
        <v>28162302103</v>
      </c>
      <c r="E63" s="16" t="s">
        <v>57</v>
      </c>
      <c r="F63" s="24">
        <v>875050591</v>
      </c>
      <c r="G63" s="9" t="s">
        <v>174</v>
      </c>
      <c r="H63" s="16" t="s">
        <v>250</v>
      </c>
      <c r="I63" s="9"/>
      <c r="J63" s="9"/>
      <c r="K63" s="9"/>
      <c r="L63" s="9"/>
      <c r="M63" s="9"/>
      <c r="N63" s="9"/>
      <c r="O63" s="10">
        <f t="shared" si="28"/>
        <v>0</v>
      </c>
      <c r="P63" s="9"/>
      <c r="Q63" s="9"/>
      <c r="R63" s="9"/>
      <c r="S63" s="9"/>
      <c r="T63" s="9"/>
      <c r="U63" s="9"/>
      <c r="V63" s="10">
        <f t="shared" si="29"/>
        <v>0</v>
      </c>
      <c r="W63" s="10">
        <f t="shared" si="30"/>
        <v>0</v>
      </c>
      <c r="X63" s="10">
        <f t="shared" si="31"/>
        <v>0</v>
      </c>
      <c r="Y63" s="10">
        <f t="shared" si="32"/>
        <v>0</v>
      </c>
      <c r="Z63" s="10">
        <f t="shared" si="33"/>
        <v>0</v>
      </c>
      <c r="AA63" s="10">
        <f t="shared" si="34"/>
        <v>0</v>
      </c>
      <c r="AB63" s="10">
        <f t="shared" si="35"/>
        <v>0</v>
      </c>
      <c r="AC63" s="10">
        <f t="shared" si="36"/>
        <v>0</v>
      </c>
      <c r="AD63" s="10">
        <v>45000</v>
      </c>
      <c r="AE63" s="9"/>
      <c r="AF63" s="10"/>
      <c r="AG63" s="9"/>
      <c r="AH63" s="9"/>
      <c r="AI63" s="9"/>
      <c r="AJ63" s="10">
        <f t="shared" si="38"/>
        <v>0</v>
      </c>
      <c r="AK63" s="10">
        <f t="shared" si="39"/>
        <v>45000</v>
      </c>
      <c r="AL63" s="10">
        <v>0</v>
      </c>
      <c r="AM63" s="10">
        <v>0</v>
      </c>
      <c r="AN63" s="9"/>
      <c r="AO63" s="9"/>
      <c r="AP63" s="10">
        <f t="shared" si="40"/>
        <v>0</v>
      </c>
      <c r="AQ63" s="10">
        <f t="shared" si="41"/>
        <v>0</v>
      </c>
      <c r="AR63" s="9"/>
      <c r="AS63" s="9"/>
      <c r="AT63" s="10">
        <f t="shared" si="37"/>
        <v>0</v>
      </c>
      <c r="AU63" s="10">
        <f t="shared" si="14"/>
        <v>0</v>
      </c>
      <c r="AV63" s="10">
        <f t="shared" si="15"/>
        <v>45000</v>
      </c>
      <c r="AW63" s="10">
        <f t="shared" si="16"/>
        <v>45000</v>
      </c>
      <c r="AX63" s="10">
        <f t="shared" si="17"/>
        <v>0</v>
      </c>
      <c r="AY63" s="10">
        <f t="shared" si="18"/>
        <v>0</v>
      </c>
      <c r="AZ63" s="10">
        <f t="shared" si="19"/>
        <v>0</v>
      </c>
      <c r="BA63" s="10">
        <f t="shared" si="20"/>
        <v>45000</v>
      </c>
      <c r="BB63" s="10">
        <f t="shared" si="21"/>
        <v>0</v>
      </c>
      <c r="BC63" s="10">
        <f t="shared" si="22"/>
        <v>45000</v>
      </c>
      <c r="BD63" s="25" t="s">
        <v>44</v>
      </c>
    </row>
    <row r="64" spans="1:56" ht="24.95" customHeight="1">
      <c r="A64" s="9">
        <v>57</v>
      </c>
      <c r="B64" s="9" t="s">
        <v>43</v>
      </c>
      <c r="C64" s="16" t="s">
        <v>44</v>
      </c>
      <c r="D64" s="9">
        <v>28162302204</v>
      </c>
      <c r="E64" s="16" t="s">
        <v>125</v>
      </c>
      <c r="F64" s="24">
        <v>31045059270</v>
      </c>
      <c r="G64" s="9" t="s">
        <v>175</v>
      </c>
      <c r="H64" s="16" t="s">
        <v>251</v>
      </c>
      <c r="I64" s="9"/>
      <c r="J64" s="9"/>
      <c r="K64" s="9"/>
      <c r="L64" s="9"/>
      <c r="M64" s="9"/>
      <c r="N64" s="9"/>
      <c r="O64" s="10">
        <f t="shared" si="28"/>
        <v>0</v>
      </c>
      <c r="P64" s="9"/>
      <c r="Q64" s="9"/>
      <c r="R64" s="9"/>
      <c r="S64" s="9"/>
      <c r="T64" s="9"/>
      <c r="U64" s="9"/>
      <c r="V64" s="10">
        <f t="shared" si="29"/>
        <v>0</v>
      </c>
      <c r="W64" s="10">
        <f t="shared" si="30"/>
        <v>0</v>
      </c>
      <c r="X64" s="10">
        <f t="shared" si="31"/>
        <v>0</v>
      </c>
      <c r="Y64" s="10">
        <f t="shared" si="32"/>
        <v>0</v>
      </c>
      <c r="Z64" s="10">
        <f t="shared" si="33"/>
        <v>0</v>
      </c>
      <c r="AA64" s="10">
        <f t="shared" si="34"/>
        <v>0</v>
      </c>
      <c r="AB64" s="10">
        <f t="shared" si="35"/>
        <v>0</v>
      </c>
      <c r="AC64" s="10">
        <f t="shared" si="36"/>
        <v>0</v>
      </c>
      <c r="AD64" s="10">
        <v>45000</v>
      </c>
      <c r="AE64" s="9"/>
      <c r="AF64" s="10"/>
      <c r="AG64" s="9"/>
      <c r="AH64" s="9"/>
      <c r="AI64" s="9"/>
      <c r="AJ64" s="10">
        <f t="shared" si="38"/>
        <v>0</v>
      </c>
      <c r="AK64" s="10">
        <f t="shared" si="39"/>
        <v>45000</v>
      </c>
      <c r="AL64" s="10">
        <v>0</v>
      </c>
      <c r="AM64" s="10">
        <v>0</v>
      </c>
      <c r="AN64" s="9"/>
      <c r="AO64" s="9"/>
      <c r="AP64" s="10">
        <f t="shared" si="40"/>
        <v>0</v>
      </c>
      <c r="AQ64" s="10">
        <f t="shared" si="41"/>
        <v>0</v>
      </c>
      <c r="AR64" s="9"/>
      <c r="AS64" s="9"/>
      <c r="AT64" s="10">
        <f t="shared" si="37"/>
        <v>0</v>
      </c>
      <c r="AU64" s="10">
        <f t="shared" si="14"/>
        <v>0</v>
      </c>
      <c r="AV64" s="10">
        <f t="shared" si="15"/>
        <v>45000</v>
      </c>
      <c r="AW64" s="10">
        <f t="shared" si="16"/>
        <v>45000</v>
      </c>
      <c r="AX64" s="10">
        <f t="shared" si="17"/>
        <v>0</v>
      </c>
      <c r="AY64" s="10">
        <f t="shared" si="18"/>
        <v>0</v>
      </c>
      <c r="AZ64" s="10">
        <f t="shared" si="19"/>
        <v>0</v>
      </c>
      <c r="BA64" s="10">
        <f t="shared" si="20"/>
        <v>45000</v>
      </c>
      <c r="BB64" s="10">
        <f t="shared" si="21"/>
        <v>0</v>
      </c>
      <c r="BC64" s="10">
        <f t="shared" si="22"/>
        <v>45000</v>
      </c>
      <c r="BD64" s="25" t="s">
        <v>44</v>
      </c>
    </row>
    <row r="65" spans="1:56" ht="24.95" customHeight="1">
      <c r="A65" s="9">
        <v>58</v>
      </c>
      <c r="B65" s="9" t="s">
        <v>43</v>
      </c>
      <c r="C65" s="16" t="s">
        <v>44</v>
      </c>
      <c r="D65" s="9">
        <v>28162302406</v>
      </c>
      <c r="E65" s="16" t="s">
        <v>104</v>
      </c>
      <c r="F65" s="24">
        <v>31045060558</v>
      </c>
      <c r="G65" s="9" t="s">
        <v>175</v>
      </c>
      <c r="H65" s="16" t="s">
        <v>251</v>
      </c>
      <c r="I65" s="9"/>
      <c r="J65" s="9"/>
      <c r="K65" s="9"/>
      <c r="L65" s="9"/>
      <c r="M65" s="9"/>
      <c r="N65" s="9"/>
      <c r="O65" s="10">
        <f t="shared" si="28"/>
        <v>0</v>
      </c>
      <c r="P65" s="9"/>
      <c r="Q65" s="9"/>
      <c r="R65" s="9"/>
      <c r="S65" s="9"/>
      <c r="T65" s="9"/>
      <c r="U65" s="9"/>
      <c r="V65" s="10">
        <f t="shared" si="29"/>
        <v>0</v>
      </c>
      <c r="W65" s="10">
        <f t="shared" si="30"/>
        <v>0</v>
      </c>
      <c r="X65" s="10">
        <f t="shared" si="31"/>
        <v>0</v>
      </c>
      <c r="Y65" s="10">
        <f t="shared" si="32"/>
        <v>0</v>
      </c>
      <c r="Z65" s="10">
        <f t="shared" si="33"/>
        <v>0</v>
      </c>
      <c r="AA65" s="10">
        <f t="shared" si="34"/>
        <v>0</v>
      </c>
      <c r="AB65" s="10">
        <f t="shared" si="35"/>
        <v>0</v>
      </c>
      <c r="AC65" s="10">
        <f t="shared" si="36"/>
        <v>0</v>
      </c>
      <c r="AD65" s="10">
        <v>45000</v>
      </c>
      <c r="AE65" s="9"/>
      <c r="AF65" s="10"/>
      <c r="AG65" s="9"/>
      <c r="AH65" s="9"/>
      <c r="AI65" s="9"/>
      <c r="AJ65" s="10">
        <f t="shared" si="38"/>
        <v>0</v>
      </c>
      <c r="AK65" s="10">
        <f t="shared" si="39"/>
        <v>45000</v>
      </c>
      <c r="AL65" s="10">
        <v>0</v>
      </c>
      <c r="AM65" s="10">
        <v>0</v>
      </c>
      <c r="AN65" s="9"/>
      <c r="AO65" s="9"/>
      <c r="AP65" s="10">
        <f t="shared" si="40"/>
        <v>0</v>
      </c>
      <c r="AQ65" s="10">
        <f t="shared" si="41"/>
        <v>0</v>
      </c>
      <c r="AR65" s="9"/>
      <c r="AS65" s="9"/>
      <c r="AT65" s="10">
        <f t="shared" si="37"/>
        <v>0</v>
      </c>
      <c r="AU65" s="10">
        <f t="shared" si="14"/>
        <v>0</v>
      </c>
      <c r="AV65" s="10">
        <f t="shared" si="15"/>
        <v>45000</v>
      </c>
      <c r="AW65" s="10">
        <f t="shared" si="16"/>
        <v>45000</v>
      </c>
      <c r="AX65" s="10">
        <f t="shared" si="17"/>
        <v>0</v>
      </c>
      <c r="AY65" s="10">
        <f t="shared" si="18"/>
        <v>0</v>
      </c>
      <c r="AZ65" s="10">
        <f t="shared" si="19"/>
        <v>0</v>
      </c>
      <c r="BA65" s="10">
        <f t="shared" si="20"/>
        <v>45000</v>
      </c>
      <c r="BB65" s="10">
        <f t="shared" si="21"/>
        <v>0</v>
      </c>
      <c r="BC65" s="10">
        <f t="shared" si="22"/>
        <v>45000</v>
      </c>
      <c r="BD65" s="25" t="s">
        <v>44</v>
      </c>
    </row>
    <row r="66" spans="1:56" ht="24.95" customHeight="1">
      <c r="A66" s="9">
        <v>59</v>
      </c>
      <c r="B66" s="9" t="s">
        <v>43</v>
      </c>
      <c r="C66" s="16" t="s">
        <v>44</v>
      </c>
      <c r="D66" s="9">
        <v>28162390531</v>
      </c>
      <c r="E66" s="16" t="s">
        <v>138</v>
      </c>
      <c r="F66" s="24">
        <v>31042969146</v>
      </c>
      <c r="G66" s="9" t="s">
        <v>173</v>
      </c>
      <c r="H66" s="16" t="s">
        <v>249</v>
      </c>
      <c r="I66" s="9"/>
      <c r="J66" s="9"/>
      <c r="K66" s="9"/>
      <c r="L66" s="9"/>
      <c r="M66" s="9"/>
      <c r="N66" s="9"/>
      <c r="O66" s="10">
        <f t="shared" si="28"/>
        <v>0</v>
      </c>
      <c r="P66" s="9"/>
      <c r="Q66" s="9"/>
      <c r="R66" s="9"/>
      <c r="S66" s="9"/>
      <c r="T66" s="9"/>
      <c r="U66" s="9"/>
      <c r="V66" s="10">
        <f t="shared" si="29"/>
        <v>0</v>
      </c>
      <c r="W66" s="10">
        <f t="shared" si="30"/>
        <v>0</v>
      </c>
      <c r="X66" s="10">
        <f t="shared" si="31"/>
        <v>0</v>
      </c>
      <c r="Y66" s="10">
        <f t="shared" si="32"/>
        <v>0</v>
      </c>
      <c r="Z66" s="10">
        <f t="shared" si="33"/>
        <v>0</v>
      </c>
      <c r="AA66" s="10">
        <f t="shared" si="34"/>
        <v>0</v>
      </c>
      <c r="AB66" s="10">
        <f t="shared" si="35"/>
        <v>0</v>
      </c>
      <c r="AC66" s="10">
        <f t="shared" si="36"/>
        <v>0</v>
      </c>
      <c r="AD66" s="10">
        <v>45000</v>
      </c>
      <c r="AE66" s="9"/>
      <c r="AF66" s="10"/>
      <c r="AG66" s="9"/>
      <c r="AH66" s="9"/>
      <c r="AI66" s="9"/>
      <c r="AJ66" s="10">
        <f t="shared" si="38"/>
        <v>0</v>
      </c>
      <c r="AK66" s="10">
        <f t="shared" si="39"/>
        <v>45000</v>
      </c>
      <c r="AL66" s="10">
        <v>0</v>
      </c>
      <c r="AM66" s="10">
        <v>0</v>
      </c>
      <c r="AN66" s="9"/>
      <c r="AO66" s="9"/>
      <c r="AP66" s="10">
        <f t="shared" si="40"/>
        <v>0</v>
      </c>
      <c r="AQ66" s="10">
        <f t="shared" si="41"/>
        <v>0</v>
      </c>
      <c r="AR66" s="9"/>
      <c r="AS66" s="9"/>
      <c r="AT66" s="10">
        <f t="shared" si="37"/>
        <v>0</v>
      </c>
      <c r="AU66" s="10">
        <f t="shared" si="14"/>
        <v>0</v>
      </c>
      <c r="AV66" s="10">
        <f t="shared" si="15"/>
        <v>45000</v>
      </c>
      <c r="AW66" s="10">
        <f t="shared" si="16"/>
        <v>45000</v>
      </c>
      <c r="AX66" s="10">
        <f t="shared" si="17"/>
        <v>0</v>
      </c>
      <c r="AY66" s="10">
        <f t="shared" si="18"/>
        <v>0</v>
      </c>
      <c r="AZ66" s="10">
        <f t="shared" si="19"/>
        <v>0</v>
      </c>
      <c r="BA66" s="10">
        <f t="shared" si="20"/>
        <v>45000</v>
      </c>
      <c r="BB66" s="10">
        <f t="shared" si="21"/>
        <v>0</v>
      </c>
      <c r="BC66" s="10">
        <f t="shared" si="22"/>
        <v>45000</v>
      </c>
      <c r="BD66" s="25" t="s">
        <v>44</v>
      </c>
    </row>
    <row r="67" spans="1:56" ht="24.95" customHeight="1">
      <c r="A67" s="9">
        <v>60</v>
      </c>
      <c r="B67" s="9" t="s">
        <v>43</v>
      </c>
      <c r="C67" s="16" t="s">
        <v>44</v>
      </c>
      <c r="D67" s="9">
        <v>28162390532</v>
      </c>
      <c r="E67" s="16" t="s">
        <v>147</v>
      </c>
      <c r="F67" s="24">
        <v>31045159548</v>
      </c>
      <c r="G67" s="9" t="s">
        <v>173</v>
      </c>
      <c r="H67" s="16" t="s">
        <v>249</v>
      </c>
      <c r="I67" s="9"/>
      <c r="J67" s="9"/>
      <c r="K67" s="9"/>
      <c r="L67" s="9"/>
      <c r="M67" s="9"/>
      <c r="N67" s="9"/>
      <c r="O67" s="10">
        <f t="shared" si="28"/>
        <v>0</v>
      </c>
      <c r="P67" s="9"/>
      <c r="Q67" s="9"/>
      <c r="R67" s="9"/>
      <c r="S67" s="9"/>
      <c r="T67" s="9"/>
      <c r="U67" s="9"/>
      <c r="V67" s="10">
        <f t="shared" si="29"/>
        <v>0</v>
      </c>
      <c r="W67" s="10">
        <f t="shared" si="30"/>
        <v>0</v>
      </c>
      <c r="X67" s="10">
        <f t="shared" si="31"/>
        <v>0</v>
      </c>
      <c r="Y67" s="10">
        <f t="shared" si="32"/>
        <v>0</v>
      </c>
      <c r="Z67" s="10">
        <f t="shared" si="33"/>
        <v>0</v>
      </c>
      <c r="AA67" s="10">
        <f t="shared" si="34"/>
        <v>0</v>
      </c>
      <c r="AB67" s="10">
        <f t="shared" si="35"/>
        <v>0</v>
      </c>
      <c r="AC67" s="10">
        <f t="shared" si="36"/>
        <v>0</v>
      </c>
      <c r="AD67" s="10">
        <v>45000</v>
      </c>
      <c r="AE67" s="9"/>
      <c r="AF67" s="10"/>
      <c r="AG67" s="9"/>
      <c r="AH67" s="9"/>
      <c r="AI67" s="9"/>
      <c r="AJ67" s="10">
        <f t="shared" si="38"/>
        <v>0</v>
      </c>
      <c r="AK67" s="10">
        <f t="shared" si="39"/>
        <v>45000</v>
      </c>
      <c r="AL67" s="10">
        <v>0</v>
      </c>
      <c r="AM67" s="10">
        <v>0</v>
      </c>
      <c r="AN67" s="9"/>
      <c r="AO67" s="9"/>
      <c r="AP67" s="10">
        <f t="shared" si="40"/>
        <v>0</v>
      </c>
      <c r="AQ67" s="10">
        <f t="shared" si="41"/>
        <v>0</v>
      </c>
      <c r="AR67" s="9"/>
      <c r="AS67" s="9"/>
      <c r="AT67" s="10">
        <f t="shared" si="37"/>
        <v>0</v>
      </c>
      <c r="AU67" s="10">
        <f t="shared" si="14"/>
        <v>0</v>
      </c>
      <c r="AV67" s="10">
        <f t="shared" si="15"/>
        <v>45000</v>
      </c>
      <c r="AW67" s="10">
        <f t="shared" si="16"/>
        <v>45000</v>
      </c>
      <c r="AX67" s="10">
        <f t="shared" si="17"/>
        <v>0</v>
      </c>
      <c r="AY67" s="10">
        <f t="shared" si="18"/>
        <v>0</v>
      </c>
      <c r="AZ67" s="10">
        <f t="shared" si="19"/>
        <v>0</v>
      </c>
      <c r="BA67" s="10">
        <f t="shared" si="20"/>
        <v>45000</v>
      </c>
      <c r="BB67" s="10">
        <f t="shared" si="21"/>
        <v>0</v>
      </c>
      <c r="BC67" s="10">
        <f t="shared" si="22"/>
        <v>45000</v>
      </c>
      <c r="BD67" s="25" t="s">
        <v>44</v>
      </c>
    </row>
    <row r="68" spans="1:56" ht="24.95" customHeight="1">
      <c r="A68" s="9">
        <v>61</v>
      </c>
      <c r="B68" s="9" t="s">
        <v>43</v>
      </c>
      <c r="C68" s="16" t="s">
        <v>44</v>
      </c>
      <c r="D68" s="9">
        <v>28162390533</v>
      </c>
      <c r="E68" s="16" t="s">
        <v>121</v>
      </c>
      <c r="F68" s="24">
        <v>33923336314</v>
      </c>
      <c r="G68" s="9" t="s">
        <v>173</v>
      </c>
      <c r="H68" s="16" t="s">
        <v>252</v>
      </c>
      <c r="I68" s="9"/>
      <c r="J68" s="9"/>
      <c r="K68" s="9"/>
      <c r="L68" s="9"/>
      <c r="M68" s="9"/>
      <c r="N68" s="9"/>
      <c r="O68" s="10">
        <f t="shared" si="28"/>
        <v>0</v>
      </c>
      <c r="P68" s="9"/>
      <c r="Q68" s="9"/>
      <c r="R68" s="9"/>
      <c r="S68" s="9"/>
      <c r="T68" s="9"/>
      <c r="U68" s="9"/>
      <c r="V68" s="10">
        <f t="shared" si="29"/>
        <v>0</v>
      </c>
      <c r="W68" s="10">
        <f t="shared" si="30"/>
        <v>0</v>
      </c>
      <c r="X68" s="10">
        <f t="shared" si="31"/>
        <v>0</v>
      </c>
      <c r="Y68" s="10">
        <f t="shared" si="32"/>
        <v>0</v>
      </c>
      <c r="Z68" s="10">
        <f t="shared" si="33"/>
        <v>0</v>
      </c>
      <c r="AA68" s="10">
        <f t="shared" si="34"/>
        <v>0</v>
      </c>
      <c r="AB68" s="10">
        <f t="shared" si="35"/>
        <v>0</v>
      </c>
      <c r="AC68" s="10">
        <f t="shared" si="36"/>
        <v>0</v>
      </c>
      <c r="AD68" s="10">
        <v>45000</v>
      </c>
      <c r="AE68" s="9"/>
      <c r="AF68" s="10"/>
      <c r="AG68" s="9"/>
      <c r="AH68" s="9"/>
      <c r="AI68" s="9"/>
      <c r="AJ68" s="10">
        <f t="shared" si="38"/>
        <v>0</v>
      </c>
      <c r="AK68" s="10">
        <f t="shared" si="39"/>
        <v>45000</v>
      </c>
      <c r="AL68" s="10">
        <v>0</v>
      </c>
      <c r="AM68" s="10">
        <v>0</v>
      </c>
      <c r="AN68" s="9"/>
      <c r="AO68" s="9"/>
      <c r="AP68" s="10">
        <f t="shared" si="40"/>
        <v>0</v>
      </c>
      <c r="AQ68" s="10">
        <f t="shared" si="41"/>
        <v>0</v>
      </c>
      <c r="AR68" s="9"/>
      <c r="AS68" s="9"/>
      <c r="AT68" s="10">
        <f t="shared" si="37"/>
        <v>0</v>
      </c>
      <c r="AU68" s="10">
        <f t="shared" si="14"/>
        <v>0</v>
      </c>
      <c r="AV68" s="10">
        <f t="shared" si="15"/>
        <v>45000</v>
      </c>
      <c r="AW68" s="10">
        <f t="shared" si="16"/>
        <v>45000</v>
      </c>
      <c r="AX68" s="10">
        <f t="shared" si="17"/>
        <v>0</v>
      </c>
      <c r="AY68" s="10">
        <f t="shared" si="18"/>
        <v>0</v>
      </c>
      <c r="AZ68" s="10">
        <f t="shared" si="19"/>
        <v>0</v>
      </c>
      <c r="BA68" s="10">
        <f t="shared" si="20"/>
        <v>45000</v>
      </c>
      <c r="BB68" s="10">
        <f t="shared" si="21"/>
        <v>0</v>
      </c>
      <c r="BC68" s="10">
        <f t="shared" si="22"/>
        <v>45000</v>
      </c>
      <c r="BD68" s="25" t="s">
        <v>44</v>
      </c>
    </row>
    <row r="69" spans="1:56" ht="24.95" customHeight="1">
      <c r="A69" s="9">
        <v>62</v>
      </c>
      <c r="B69" s="9" t="s">
        <v>43</v>
      </c>
      <c r="C69" s="16" t="s">
        <v>50</v>
      </c>
      <c r="D69" s="9">
        <v>28162400212</v>
      </c>
      <c r="E69" s="16" t="s">
        <v>74</v>
      </c>
      <c r="F69" s="24">
        <v>31043629926</v>
      </c>
      <c r="G69" s="9" t="s">
        <v>163</v>
      </c>
      <c r="H69" s="16" t="s">
        <v>239</v>
      </c>
      <c r="I69" s="9"/>
      <c r="J69" s="9"/>
      <c r="K69" s="9"/>
      <c r="L69" s="9"/>
      <c r="M69" s="9"/>
      <c r="N69" s="9"/>
      <c r="O69" s="10">
        <f t="shared" si="28"/>
        <v>0</v>
      </c>
      <c r="P69" s="9"/>
      <c r="Q69" s="9"/>
      <c r="R69" s="9"/>
      <c r="S69" s="9"/>
      <c r="T69" s="9"/>
      <c r="U69" s="9"/>
      <c r="V69" s="10">
        <f t="shared" si="29"/>
        <v>0</v>
      </c>
      <c r="W69" s="10">
        <f t="shared" si="30"/>
        <v>0</v>
      </c>
      <c r="X69" s="10">
        <f t="shared" si="31"/>
        <v>0</v>
      </c>
      <c r="Y69" s="10">
        <f t="shared" si="32"/>
        <v>0</v>
      </c>
      <c r="Z69" s="10">
        <f t="shared" si="33"/>
        <v>0</v>
      </c>
      <c r="AA69" s="10">
        <f t="shared" si="34"/>
        <v>0</v>
      </c>
      <c r="AB69" s="10">
        <f t="shared" si="35"/>
        <v>0</v>
      </c>
      <c r="AC69" s="10">
        <f t="shared" si="36"/>
        <v>0</v>
      </c>
      <c r="AD69" s="10">
        <v>45000</v>
      </c>
      <c r="AE69" s="9"/>
      <c r="AF69" s="10"/>
      <c r="AG69" s="9"/>
      <c r="AH69" s="9"/>
      <c r="AI69" s="9"/>
      <c r="AJ69" s="10">
        <f t="shared" si="38"/>
        <v>0</v>
      </c>
      <c r="AK69" s="10">
        <f t="shared" si="39"/>
        <v>45000</v>
      </c>
      <c r="AL69" s="10">
        <v>0</v>
      </c>
      <c r="AM69" s="10">
        <v>0</v>
      </c>
      <c r="AN69" s="9"/>
      <c r="AO69" s="9"/>
      <c r="AP69" s="10">
        <f t="shared" si="40"/>
        <v>0</v>
      </c>
      <c r="AQ69" s="10">
        <f t="shared" si="41"/>
        <v>0</v>
      </c>
      <c r="AR69" s="9"/>
      <c r="AS69" s="9"/>
      <c r="AT69" s="10">
        <f t="shared" si="37"/>
        <v>0</v>
      </c>
      <c r="AU69" s="10">
        <f t="shared" si="14"/>
        <v>0</v>
      </c>
      <c r="AV69" s="10">
        <f t="shared" si="15"/>
        <v>45000</v>
      </c>
      <c r="AW69" s="10">
        <f t="shared" si="16"/>
        <v>45000</v>
      </c>
      <c r="AX69" s="10">
        <f t="shared" si="17"/>
        <v>0</v>
      </c>
      <c r="AY69" s="10">
        <f t="shared" si="18"/>
        <v>0</v>
      </c>
      <c r="AZ69" s="10">
        <f t="shared" si="19"/>
        <v>0</v>
      </c>
      <c r="BA69" s="10">
        <f t="shared" si="20"/>
        <v>45000</v>
      </c>
      <c r="BB69" s="10">
        <f t="shared" si="21"/>
        <v>0</v>
      </c>
      <c r="BC69" s="10">
        <f t="shared" si="22"/>
        <v>45000</v>
      </c>
      <c r="BD69" s="25" t="s">
        <v>44</v>
      </c>
    </row>
    <row r="70" spans="1:56" ht="24.95" customHeight="1">
      <c r="A70" s="9">
        <v>63</v>
      </c>
      <c r="B70" s="9" t="s">
        <v>43</v>
      </c>
      <c r="C70" s="16" t="s">
        <v>50</v>
      </c>
      <c r="D70" s="9">
        <v>28162400213</v>
      </c>
      <c r="E70" s="16" t="s">
        <v>86</v>
      </c>
      <c r="F70" s="24">
        <v>31043335506</v>
      </c>
      <c r="G70" s="9" t="s">
        <v>163</v>
      </c>
      <c r="H70" s="16" t="s">
        <v>239</v>
      </c>
      <c r="I70" s="9"/>
      <c r="J70" s="9"/>
      <c r="K70" s="9"/>
      <c r="L70" s="9"/>
      <c r="M70" s="9"/>
      <c r="N70" s="9"/>
      <c r="O70" s="10">
        <f t="shared" si="28"/>
        <v>0</v>
      </c>
      <c r="P70" s="9"/>
      <c r="Q70" s="9"/>
      <c r="R70" s="9"/>
      <c r="S70" s="9"/>
      <c r="T70" s="9"/>
      <c r="U70" s="9"/>
      <c r="V70" s="10">
        <f t="shared" si="29"/>
        <v>0</v>
      </c>
      <c r="W70" s="10">
        <f t="shared" si="30"/>
        <v>0</v>
      </c>
      <c r="X70" s="10">
        <f t="shared" si="31"/>
        <v>0</v>
      </c>
      <c r="Y70" s="10">
        <f t="shared" si="32"/>
        <v>0</v>
      </c>
      <c r="Z70" s="10">
        <f t="shared" si="33"/>
        <v>0</v>
      </c>
      <c r="AA70" s="10">
        <f t="shared" si="34"/>
        <v>0</v>
      </c>
      <c r="AB70" s="10">
        <f t="shared" si="35"/>
        <v>0</v>
      </c>
      <c r="AC70" s="10">
        <f t="shared" si="36"/>
        <v>0</v>
      </c>
      <c r="AD70" s="10">
        <v>45000</v>
      </c>
      <c r="AE70" s="9"/>
      <c r="AF70" s="10"/>
      <c r="AG70" s="9"/>
      <c r="AH70" s="9"/>
      <c r="AI70" s="9"/>
      <c r="AJ70" s="10">
        <f t="shared" si="38"/>
        <v>0</v>
      </c>
      <c r="AK70" s="10">
        <f t="shared" si="39"/>
        <v>45000</v>
      </c>
      <c r="AL70" s="10">
        <v>0</v>
      </c>
      <c r="AM70" s="10">
        <v>0</v>
      </c>
      <c r="AN70" s="9"/>
      <c r="AO70" s="9"/>
      <c r="AP70" s="10">
        <f t="shared" si="40"/>
        <v>0</v>
      </c>
      <c r="AQ70" s="10">
        <f t="shared" si="41"/>
        <v>0</v>
      </c>
      <c r="AR70" s="9"/>
      <c r="AS70" s="9"/>
      <c r="AT70" s="10">
        <f t="shared" si="37"/>
        <v>0</v>
      </c>
      <c r="AU70" s="10">
        <f t="shared" si="14"/>
        <v>0</v>
      </c>
      <c r="AV70" s="10">
        <f t="shared" si="15"/>
        <v>45000</v>
      </c>
      <c r="AW70" s="10">
        <f t="shared" si="16"/>
        <v>45000</v>
      </c>
      <c r="AX70" s="10">
        <f t="shared" si="17"/>
        <v>0</v>
      </c>
      <c r="AY70" s="10">
        <f t="shared" si="18"/>
        <v>0</v>
      </c>
      <c r="AZ70" s="10">
        <f t="shared" si="19"/>
        <v>0</v>
      </c>
      <c r="BA70" s="10">
        <f t="shared" si="20"/>
        <v>45000</v>
      </c>
      <c r="BB70" s="10">
        <f t="shared" si="21"/>
        <v>0</v>
      </c>
      <c r="BC70" s="10">
        <f t="shared" si="22"/>
        <v>45000</v>
      </c>
      <c r="BD70" s="25" t="s">
        <v>44</v>
      </c>
    </row>
    <row r="71" spans="1:56" ht="24.95" customHeight="1">
      <c r="A71" s="9">
        <v>64</v>
      </c>
      <c r="B71" s="9" t="s">
        <v>43</v>
      </c>
      <c r="C71" s="16" t="s">
        <v>50</v>
      </c>
      <c r="D71" s="9">
        <v>28162400403</v>
      </c>
      <c r="E71" s="16" t="s">
        <v>128</v>
      </c>
      <c r="F71" s="24">
        <v>31047305260</v>
      </c>
      <c r="G71" s="9" t="s">
        <v>176</v>
      </c>
      <c r="H71" s="16" t="s">
        <v>253</v>
      </c>
      <c r="I71" s="9"/>
      <c r="J71" s="9"/>
      <c r="K71" s="9"/>
      <c r="L71" s="9"/>
      <c r="M71" s="9"/>
      <c r="N71" s="9"/>
      <c r="O71" s="10">
        <f t="shared" si="28"/>
        <v>0</v>
      </c>
      <c r="P71" s="9"/>
      <c r="Q71" s="9"/>
      <c r="R71" s="9"/>
      <c r="S71" s="9"/>
      <c r="T71" s="9"/>
      <c r="U71" s="9"/>
      <c r="V71" s="10">
        <f t="shared" si="29"/>
        <v>0</v>
      </c>
      <c r="W71" s="10">
        <f t="shared" si="30"/>
        <v>0</v>
      </c>
      <c r="X71" s="10">
        <f t="shared" si="31"/>
        <v>0</v>
      </c>
      <c r="Y71" s="10">
        <f t="shared" si="32"/>
        <v>0</v>
      </c>
      <c r="Z71" s="10">
        <f t="shared" si="33"/>
        <v>0</v>
      </c>
      <c r="AA71" s="10">
        <f t="shared" si="34"/>
        <v>0</v>
      </c>
      <c r="AB71" s="10">
        <f t="shared" si="35"/>
        <v>0</v>
      </c>
      <c r="AC71" s="10">
        <f t="shared" si="36"/>
        <v>0</v>
      </c>
      <c r="AD71" s="10">
        <v>45000</v>
      </c>
      <c r="AE71" s="9"/>
      <c r="AF71" s="10"/>
      <c r="AG71" s="9"/>
      <c r="AH71" s="9"/>
      <c r="AI71" s="9"/>
      <c r="AJ71" s="10">
        <f t="shared" si="38"/>
        <v>0</v>
      </c>
      <c r="AK71" s="10">
        <f t="shared" si="39"/>
        <v>45000</v>
      </c>
      <c r="AL71" s="10">
        <v>0</v>
      </c>
      <c r="AM71" s="10">
        <v>0</v>
      </c>
      <c r="AN71" s="9"/>
      <c r="AO71" s="9"/>
      <c r="AP71" s="10">
        <f t="shared" si="40"/>
        <v>0</v>
      </c>
      <c r="AQ71" s="10">
        <f t="shared" si="41"/>
        <v>0</v>
      </c>
      <c r="AR71" s="9"/>
      <c r="AS71" s="9"/>
      <c r="AT71" s="10">
        <f t="shared" si="37"/>
        <v>0</v>
      </c>
      <c r="AU71" s="10">
        <f t="shared" si="14"/>
        <v>0</v>
      </c>
      <c r="AV71" s="10">
        <f t="shared" si="15"/>
        <v>45000</v>
      </c>
      <c r="AW71" s="10">
        <f t="shared" si="16"/>
        <v>45000</v>
      </c>
      <c r="AX71" s="10">
        <f t="shared" si="17"/>
        <v>0</v>
      </c>
      <c r="AY71" s="10">
        <f t="shared" si="18"/>
        <v>0</v>
      </c>
      <c r="AZ71" s="10">
        <f t="shared" si="19"/>
        <v>0</v>
      </c>
      <c r="BA71" s="10">
        <f t="shared" si="20"/>
        <v>45000</v>
      </c>
      <c r="BB71" s="10">
        <f t="shared" si="21"/>
        <v>0</v>
      </c>
      <c r="BC71" s="10">
        <f t="shared" si="22"/>
        <v>45000</v>
      </c>
      <c r="BD71" s="25" t="s">
        <v>44</v>
      </c>
    </row>
    <row r="72" spans="1:56" ht="24.95" customHeight="1">
      <c r="A72" s="9">
        <v>65</v>
      </c>
      <c r="B72" s="9" t="s">
        <v>43</v>
      </c>
      <c r="C72" s="16" t="s">
        <v>50</v>
      </c>
      <c r="D72" s="9">
        <v>28162400804</v>
      </c>
      <c r="E72" s="16" t="s">
        <v>89</v>
      </c>
      <c r="F72" s="24">
        <v>31042066950</v>
      </c>
      <c r="G72" s="9" t="s">
        <v>176</v>
      </c>
      <c r="H72" s="16" t="s">
        <v>253</v>
      </c>
      <c r="I72" s="9"/>
      <c r="J72" s="9"/>
      <c r="K72" s="9"/>
      <c r="L72" s="9"/>
      <c r="M72" s="9"/>
      <c r="N72" s="9"/>
      <c r="O72" s="10">
        <f t="shared" si="28"/>
        <v>0</v>
      </c>
      <c r="P72" s="9"/>
      <c r="Q72" s="9"/>
      <c r="R72" s="9"/>
      <c r="S72" s="9"/>
      <c r="T72" s="9"/>
      <c r="U72" s="9"/>
      <c r="V72" s="10">
        <f t="shared" si="29"/>
        <v>0</v>
      </c>
      <c r="W72" s="10">
        <f t="shared" si="30"/>
        <v>0</v>
      </c>
      <c r="X72" s="10">
        <f t="shared" si="31"/>
        <v>0</v>
      </c>
      <c r="Y72" s="10">
        <f t="shared" si="32"/>
        <v>0</v>
      </c>
      <c r="Z72" s="10">
        <f t="shared" si="33"/>
        <v>0</v>
      </c>
      <c r="AA72" s="10">
        <f t="shared" si="34"/>
        <v>0</v>
      </c>
      <c r="AB72" s="10">
        <f t="shared" si="35"/>
        <v>0</v>
      </c>
      <c r="AC72" s="10">
        <f t="shared" si="36"/>
        <v>0</v>
      </c>
      <c r="AD72" s="10">
        <v>45000</v>
      </c>
      <c r="AE72" s="9"/>
      <c r="AF72" s="10"/>
      <c r="AG72" s="9"/>
      <c r="AH72" s="9"/>
      <c r="AI72" s="9"/>
      <c r="AJ72" s="10">
        <f t="shared" si="38"/>
        <v>0</v>
      </c>
      <c r="AK72" s="10">
        <f t="shared" si="39"/>
        <v>45000</v>
      </c>
      <c r="AL72" s="10">
        <v>0</v>
      </c>
      <c r="AM72" s="10">
        <v>0</v>
      </c>
      <c r="AN72" s="9"/>
      <c r="AO72" s="9"/>
      <c r="AP72" s="10">
        <f t="shared" si="40"/>
        <v>0</v>
      </c>
      <c r="AQ72" s="10">
        <f t="shared" si="41"/>
        <v>0</v>
      </c>
      <c r="AR72" s="9"/>
      <c r="AS72" s="9"/>
      <c r="AT72" s="10">
        <f t="shared" si="37"/>
        <v>0</v>
      </c>
      <c r="AU72" s="10">
        <f t="shared" si="14"/>
        <v>0</v>
      </c>
      <c r="AV72" s="10">
        <f t="shared" si="15"/>
        <v>45000</v>
      </c>
      <c r="AW72" s="10">
        <f t="shared" si="16"/>
        <v>45000</v>
      </c>
      <c r="AX72" s="10">
        <f t="shared" si="17"/>
        <v>0</v>
      </c>
      <c r="AY72" s="10">
        <f t="shared" si="18"/>
        <v>0</v>
      </c>
      <c r="AZ72" s="10">
        <f t="shared" si="19"/>
        <v>0</v>
      </c>
      <c r="BA72" s="10">
        <f t="shared" si="20"/>
        <v>45000</v>
      </c>
      <c r="BB72" s="10">
        <f t="shared" si="21"/>
        <v>0</v>
      </c>
      <c r="BC72" s="10">
        <f t="shared" si="22"/>
        <v>45000</v>
      </c>
      <c r="BD72" s="25" t="s">
        <v>44</v>
      </c>
    </row>
    <row r="73" spans="1:56" ht="24.95" customHeight="1">
      <c r="A73" s="9">
        <v>66</v>
      </c>
      <c r="B73" s="9" t="s">
        <v>43</v>
      </c>
      <c r="C73" s="16" t="s">
        <v>50</v>
      </c>
      <c r="D73" s="9">
        <v>28162400905</v>
      </c>
      <c r="E73" s="16" t="s">
        <v>58</v>
      </c>
      <c r="F73" s="24">
        <v>31044788590</v>
      </c>
      <c r="G73" s="9" t="s">
        <v>176</v>
      </c>
      <c r="H73" s="16" t="s">
        <v>253</v>
      </c>
      <c r="I73" s="9"/>
      <c r="J73" s="9"/>
      <c r="K73" s="9"/>
      <c r="L73" s="9"/>
      <c r="M73" s="9"/>
      <c r="N73" s="9"/>
      <c r="O73" s="10">
        <f t="shared" ref="O73:O98" si="42">I73+J73+K73+L73+M73+N73</f>
        <v>0</v>
      </c>
      <c r="P73" s="9"/>
      <c r="Q73" s="9"/>
      <c r="R73" s="9"/>
      <c r="S73" s="9"/>
      <c r="T73" s="9"/>
      <c r="U73" s="9"/>
      <c r="V73" s="10">
        <f t="shared" si="29"/>
        <v>0</v>
      </c>
      <c r="W73" s="10">
        <f t="shared" si="30"/>
        <v>0</v>
      </c>
      <c r="X73" s="10">
        <f t="shared" si="31"/>
        <v>0</v>
      </c>
      <c r="Y73" s="10">
        <f t="shared" si="32"/>
        <v>0</v>
      </c>
      <c r="Z73" s="10">
        <f t="shared" si="33"/>
        <v>0</v>
      </c>
      <c r="AA73" s="10">
        <f t="shared" si="34"/>
        <v>0</v>
      </c>
      <c r="AB73" s="10">
        <f t="shared" si="35"/>
        <v>0</v>
      </c>
      <c r="AC73" s="10">
        <f t="shared" si="36"/>
        <v>0</v>
      </c>
      <c r="AD73" s="10">
        <v>45000</v>
      </c>
      <c r="AE73" s="9"/>
      <c r="AF73" s="10"/>
      <c r="AG73" s="9"/>
      <c r="AH73" s="9"/>
      <c r="AI73" s="9"/>
      <c r="AJ73" s="10">
        <f t="shared" si="38"/>
        <v>0</v>
      </c>
      <c r="AK73" s="10">
        <f t="shared" si="39"/>
        <v>45000</v>
      </c>
      <c r="AL73" s="10">
        <v>455000.00000000006</v>
      </c>
      <c r="AM73" s="10">
        <v>100000</v>
      </c>
      <c r="AN73" s="9"/>
      <c r="AO73" s="9"/>
      <c r="AP73" s="10">
        <f t="shared" si="40"/>
        <v>455000.00000000006</v>
      </c>
      <c r="AQ73" s="10">
        <f t="shared" si="41"/>
        <v>100000</v>
      </c>
      <c r="AR73" s="9"/>
      <c r="AS73" s="9"/>
      <c r="AT73" s="10">
        <f t="shared" si="37"/>
        <v>0</v>
      </c>
      <c r="AU73" s="10">
        <f t="shared" ref="AU73:AU98" si="43">O73</f>
        <v>0</v>
      </c>
      <c r="AV73" s="10">
        <f t="shared" ref="AV73:AV98" si="44">AD73+AR73</f>
        <v>45000</v>
      </c>
      <c r="AW73" s="10">
        <f t="shared" ref="AW73:AW98" si="45">SUM(AU73:AV73)</f>
        <v>45000</v>
      </c>
      <c r="AX73" s="10">
        <f t="shared" ref="AX73:AX98" si="46">AJ73+AS73</f>
        <v>0</v>
      </c>
      <c r="AY73" s="10">
        <f t="shared" ref="AY73:AY98" si="47">V73</f>
        <v>0</v>
      </c>
      <c r="AZ73" s="10">
        <f t="shared" ref="AZ73:AZ98" si="48">SUM(AX73:AY73)</f>
        <v>0</v>
      </c>
      <c r="BA73" s="10">
        <f t="shared" ref="BA73:BA98" si="49">AV73-AX73</f>
        <v>45000</v>
      </c>
      <c r="BB73" s="10">
        <f t="shared" ref="BB73:BB98" si="50">AU73-AY73</f>
        <v>0</v>
      </c>
      <c r="BC73" s="10">
        <f t="shared" ref="BC73:BC98" si="51">SUM(BA73:BB73)</f>
        <v>45000</v>
      </c>
      <c r="BD73" s="25" t="s">
        <v>44</v>
      </c>
    </row>
    <row r="74" spans="1:56" ht="24.95" customHeight="1">
      <c r="A74" s="9">
        <v>67</v>
      </c>
      <c r="B74" s="9" t="s">
        <v>43</v>
      </c>
      <c r="C74" s="16" t="s">
        <v>50</v>
      </c>
      <c r="D74" s="9">
        <v>28162401207</v>
      </c>
      <c r="E74" s="16" t="s">
        <v>96</v>
      </c>
      <c r="F74" s="24">
        <v>31043112002</v>
      </c>
      <c r="G74" s="9" t="s">
        <v>173</v>
      </c>
      <c r="H74" s="16" t="s">
        <v>254</v>
      </c>
      <c r="I74" s="9"/>
      <c r="J74" s="9"/>
      <c r="K74" s="9"/>
      <c r="L74" s="9"/>
      <c r="M74" s="9"/>
      <c r="N74" s="9"/>
      <c r="O74" s="10">
        <f t="shared" si="42"/>
        <v>0</v>
      </c>
      <c r="P74" s="9"/>
      <c r="Q74" s="9"/>
      <c r="R74" s="9"/>
      <c r="S74" s="9"/>
      <c r="T74" s="9"/>
      <c r="U74" s="9"/>
      <c r="V74" s="10">
        <f t="shared" si="29"/>
        <v>0</v>
      </c>
      <c r="W74" s="10">
        <f t="shared" si="30"/>
        <v>0</v>
      </c>
      <c r="X74" s="10">
        <f t="shared" si="31"/>
        <v>0</v>
      </c>
      <c r="Y74" s="10">
        <f t="shared" si="32"/>
        <v>0</v>
      </c>
      <c r="Z74" s="10">
        <f t="shared" si="33"/>
        <v>0</v>
      </c>
      <c r="AA74" s="10">
        <f t="shared" si="34"/>
        <v>0</v>
      </c>
      <c r="AB74" s="10">
        <f t="shared" si="35"/>
        <v>0</v>
      </c>
      <c r="AC74" s="10">
        <f t="shared" si="36"/>
        <v>0</v>
      </c>
      <c r="AD74" s="10">
        <v>45000</v>
      </c>
      <c r="AE74" s="9"/>
      <c r="AF74" s="10"/>
      <c r="AG74" s="9"/>
      <c r="AH74" s="9"/>
      <c r="AI74" s="9"/>
      <c r="AJ74" s="10">
        <f t="shared" si="38"/>
        <v>0</v>
      </c>
      <c r="AK74" s="10">
        <f t="shared" si="39"/>
        <v>45000</v>
      </c>
      <c r="AL74" s="10">
        <v>0</v>
      </c>
      <c r="AM74" s="10">
        <v>0</v>
      </c>
      <c r="AN74" s="9"/>
      <c r="AO74" s="9"/>
      <c r="AP74" s="10">
        <f t="shared" si="40"/>
        <v>0</v>
      </c>
      <c r="AQ74" s="10">
        <f t="shared" si="41"/>
        <v>0</v>
      </c>
      <c r="AR74" s="9"/>
      <c r="AS74" s="9"/>
      <c r="AT74" s="10">
        <f t="shared" si="37"/>
        <v>0</v>
      </c>
      <c r="AU74" s="10">
        <f t="shared" si="43"/>
        <v>0</v>
      </c>
      <c r="AV74" s="10">
        <f t="shared" si="44"/>
        <v>45000</v>
      </c>
      <c r="AW74" s="10">
        <f t="shared" si="45"/>
        <v>45000</v>
      </c>
      <c r="AX74" s="10">
        <f t="shared" si="46"/>
        <v>0</v>
      </c>
      <c r="AY74" s="10">
        <f t="shared" si="47"/>
        <v>0</v>
      </c>
      <c r="AZ74" s="10">
        <f t="shared" si="48"/>
        <v>0</v>
      </c>
      <c r="BA74" s="10">
        <f t="shared" si="49"/>
        <v>45000</v>
      </c>
      <c r="BB74" s="10">
        <f t="shared" si="50"/>
        <v>0</v>
      </c>
      <c r="BC74" s="10">
        <f t="shared" si="51"/>
        <v>45000</v>
      </c>
      <c r="BD74" s="25" t="s">
        <v>44</v>
      </c>
    </row>
    <row r="75" spans="1:56" ht="24.95" customHeight="1">
      <c r="A75" s="9">
        <v>68</v>
      </c>
      <c r="B75" s="9" t="s">
        <v>43</v>
      </c>
      <c r="C75" s="16" t="s">
        <v>50</v>
      </c>
      <c r="D75" s="9">
        <v>28162401606</v>
      </c>
      <c r="E75" s="16" t="s">
        <v>95</v>
      </c>
      <c r="F75" s="24">
        <v>31045234970</v>
      </c>
      <c r="G75" s="9" t="s">
        <v>176</v>
      </c>
      <c r="H75" s="16" t="s">
        <v>253</v>
      </c>
      <c r="I75" s="9"/>
      <c r="J75" s="9"/>
      <c r="K75" s="9"/>
      <c r="L75" s="9"/>
      <c r="M75" s="9"/>
      <c r="N75" s="9"/>
      <c r="O75" s="10">
        <f t="shared" si="42"/>
        <v>0</v>
      </c>
      <c r="P75" s="9"/>
      <c r="Q75" s="9"/>
      <c r="R75" s="9"/>
      <c r="S75" s="9"/>
      <c r="T75" s="9"/>
      <c r="U75" s="9"/>
      <c r="V75" s="10">
        <f t="shared" si="29"/>
        <v>0</v>
      </c>
      <c r="W75" s="10">
        <f t="shared" si="30"/>
        <v>0</v>
      </c>
      <c r="X75" s="10">
        <f t="shared" si="31"/>
        <v>0</v>
      </c>
      <c r="Y75" s="10">
        <f t="shared" si="32"/>
        <v>0</v>
      </c>
      <c r="Z75" s="10">
        <f t="shared" si="33"/>
        <v>0</v>
      </c>
      <c r="AA75" s="10">
        <f t="shared" si="34"/>
        <v>0</v>
      </c>
      <c r="AB75" s="10">
        <f t="shared" si="35"/>
        <v>0</v>
      </c>
      <c r="AC75" s="10">
        <f t="shared" si="36"/>
        <v>0</v>
      </c>
      <c r="AD75" s="10">
        <v>45000</v>
      </c>
      <c r="AE75" s="9"/>
      <c r="AF75" s="10"/>
      <c r="AG75" s="9"/>
      <c r="AH75" s="9"/>
      <c r="AI75" s="9"/>
      <c r="AJ75" s="10">
        <f t="shared" si="38"/>
        <v>0</v>
      </c>
      <c r="AK75" s="10">
        <f t="shared" si="39"/>
        <v>45000</v>
      </c>
      <c r="AL75" s="10">
        <v>0</v>
      </c>
      <c r="AM75" s="10">
        <v>0</v>
      </c>
      <c r="AN75" s="9"/>
      <c r="AO75" s="9"/>
      <c r="AP75" s="10">
        <f t="shared" si="40"/>
        <v>0</v>
      </c>
      <c r="AQ75" s="10">
        <f t="shared" si="41"/>
        <v>0</v>
      </c>
      <c r="AR75" s="9"/>
      <c r="AS75" s="9"/>
      <c r="AT75" s="10">
        <f t="shared" si="37"/>
        <v>0</v>
      </c>
      <c r="AU75" s="10">
        <f t="shared" si="43"/>
        <v>0</v>
      </c>
      <c r="AV75" s="10">
        <f t="shared" si="44"/>
        <v>45000</v>
      </c>
      <c r="AW75" s="10">
        <f t="shared" si="45"/>
        <v>45000</v>
      </c>
      <c r="AX75" s="10">
        <f t="shared" si="46"/>
        <v>0</v>
      </c>
      <c r="AY75" s="10">
        <f t="shared" si="47"/>
        <v>0</v>
      </c>
      <c r="AZ75" s="10">
        <f t="shared" si="48"/>
        <v>0</v>
      </c>
      <c r="BA75" s="10">
        <f t="shared" si="49"/>
        <v>45000</v>
      </c>
      <c r="BB75" s="10">
        <f t="shared" si="50"/>
        <v>0</v>
      </c>
      <c r="BC75" s="10">
        <f t="shared" si="51"/>
        <v>45000</v>
      </c>
      <c r="BD75" s="25" t="s">
        <v>44</v>
      </c>
    </row>
    <row r="76" spans="1:56" ht="24.95" customHeight="1">
      <c r="A76" s="9">
        <v>69</v>
      </c>
      <c r="B76" s="9" t="s">
        <v>43</v>
      </c>
      <c r="C76" s="16" t="s">
        <v>52</v>
      </c>
      <c r="D76" s="9">
        <v>28162500105</v>
      </c>
      <c r="E76" s="16" t="s">
        <v>59</v>
      </c>
      <c r="F76" s="24">
        <v>31044948635</v>
      </c>
      <c r="G76" s="9" t="s">
        <v>173</v>
      </c>
      <c r="H76" s="16" t="s">
        <v>255</v>
      </c>
      <c r="I76" s="9"/>
      <c r="J76" s="9"/>
      <c r="K76" s="9"/>
      <c r="L76" s="9"/>
      <c r="M76" s="9"/>
      <c r="N76" s="9"/>
      <c r="O76" s="10">
        <f t="shared" si="42"/>
        <v>0</v>
      </c>
      <c r="P76" s="9"/>
      <c r="Q76" s="9"/>
      <c r="R76" s="9"/>
      <c r="S76" s="9"/>
      <c r="T76" s="9"/>
      <c r="U76" s="9"/>
      <c r="V76" s="10">
        <f t="shared" si="29"/>
        <v>0</v>
      </c>
      <c r="W76" s="10">
        <f t="shared" si="30"/>
        <v>0</v>
      </c>
      <c r="X76" s="10">
        <f t="shared" si="31"/>
        <v>0</v>
      </c>
      <c r="Y76" s="10">
        <f t="shared" si="32"/>
        <v>0</v>
      </c>
      <c r="Z76" s="10">
        <f t="shared" si="33"/>
        <v>0</v>
      </c>
      <c r="AA76" s="10">
        <f t="shared" si="34"/>
        <v>0</v>
      </c>
      <c r="AB76" s="10">
        <f t="shared" si="35"/>
        <v>0</v>
      </c>
      <c r="AC76" s="10">
        <f t="shared" si="36"/>
        <v>0</v>
      </c>
      <c r="AD76" s="10">
        <v>45000</v>
      </c>
      <c r="AE76" s="9"/>
      <c r="AF76" s="10"/>
      <c r="AG76" s="9"/>
      <c r="AH76" s="9"/>
      <c r="AI76" s="9"/>
      <c r="AJ76" s="10">
        <f t="shared" si="38"/>
        <v>0</v>
      </c>
      <c r="AK76" s="10">
        <f t="shared" si="39"/>
        <v>45000</v>
      </c>
      <c r="AL76" s="10">
        <v>0</v>
      </c>
      <c r="AM76" s="10">
        <v>0</v>
      </c>
      <c r="AN76" s="9"/>
      <c r="AO76" s="9"/>
      <c r="AP76" s="10">
        <f t="shared" si="40"/>
        <v>0</v>
      </c>
      <c r="AQ76" s="10">
        <f t="shared" si="41"/>
        <v>0</v>
      </c>
      <c r="AR76" s="9"/>
      <c r="AS76" s="9"/>
      <c r="AT76" s="10">
        <f t="shared" ref="AT76:AT79" si="52">AR76-AS76</f>
        <v>0</v>
      </c>
      <c r="AU76" s="10">
        <f t="shared" si="43"/>
        <v>0</v>
      </c>
      <c r="AV76" s="10">
        <f t="shared" si="44"/>
        <v>45000</v>
      </c>
      <c r="AW76" s="10">
        <f t="shared" si="45"/>
        <v>45000</v>
      </c>
      <c r="AX76" s="10">
        <f t="shared" si="46"/>
        <v>0</v>
      </c>
      <c r="AY76" s="10">
        <f t="shared" si="47"/>
        <v>0</v>
      </c>
      <c r="AZ76" s="10">
        <f t="shared" si="48"/>
        <v>0</v>
      </c>
      <c r="BA76" s="10">
        <f t="shared" si="49"/>
        <v>45000</v>
      </c>
      <c r="BB76" s="10">
        <f t="shared" si="50"/>
        <v>0</v>
      </c>
      <c r="BC76" s="10">
        <f t="shared" si="51"/>
        <v>45000</v>
      </c>
      <c r="BD76" s="25" t="s">
        <v>44</v>
      </c>
    </row>
    <row r="77" spans="1:56" ht="24.95" customHeight="1">
      <c r="A77" s="9">
        <v>70</v>
      </c>
      <c r="B77" s="9" t="s">
        <v>43</v>
      </c>
      <c r="C77" s="16" t="s">
        <v>52</v>
      </c>
      <c r="D77" s="9">
        <v>28162500409</v>
      </c>
      <c r="E77" s="16" t="s">
        <v>62</v>
      </c>
      <c r="F77" s="24">
        <v>31047884202</v>
      </c>
      <c r="G77" s="9" t="s">
        <v>177</v>
      </c>
      <c r="H77" s="16" t="s">
        <v>256</v>
      </c>
      <c r="I77" s="9"/>
      <c r="J77" s="9"/>
      <c r="K77" s="9"/>
      <c r="L77" s="9"/>
      <c r="M77" s="9"/>
      <c r="N77" s="9"/>
      <c r="O77" s="10">
        <f t="shared" si="42"/>
        <v>0</v>
      </c>
      <c r="P77" s="9"/>
      <c r="Q77" s="9"/>
      <c r="R77" s="9"/>
      <c r="S77" s="9"/>
      <c r="T77" s="9"/>
      <c r="U77" s="9"/>
      <c r="V77" s="10">
        <f t="shared" si="29"/>
        <v>0</v>
      </c>
      <c r="W77" s="10">
        <f t="shared" si="30"/>
        <v>0</v>
      </c>
      <c r="X77" s="10">
        <f t="shared" si="31"/>
        <v>0</v>
      </c>
      <c r="Y77" s="10">
        <f t="shared" si="32"/>
        <v>0</v>
      </c>
      <c r="Z77" s="10">
        <f t="shared" si="33"/>
        <v>0</v>
      </c>
      <c r="AA77" s="10">
        <f t="shared" si="34"/>
        <v>0</v>
      </c>
      <c r="AB77" s="10">
        <f t="shared" si="35"/>
        <v>0</v>
      </c>
      <c r="AC77" s="10">
        <f t="shared" si="36"/>
        <v>0</v>
      </c>
      <c r="AD77" s="10">
        <v>45000</v>
      </c>
      <c r="AE77" s="9"/>
      <c r="AF77" s="10"/>
      <c r="AG77" s="9"/>
      <c r="AH77" s="9"/>
      <c r="AI77" s="9"/>
      <c r="AJ77" s="10">
        <f t="shared" si="38"/>
        <v>0</v>
      </c>
      <c r="AK77" s="10">
        <f t="shared" si="39"/>
        <v>45000</v>
      </c>
      <c r="AL77" s="10">
        <v>355000</v>
      </c>
      <c r="AM77" s="10">
        <v>100000</v>
      </c>
      <c r="AN77" s="9"/>
      <c r="AO77" s="9"/>
      <c r="AP77" s="10">
        <f t="shared" si="40"/>
        <v>355000</v>
      </c>
      <c r="AQ77" s="10">
        <f t="shared" si="41"/>
        <v>100000</v>
      </c>
      <c r="AR77" s="9"/>
      <c r="AS77" s="9"/>
      <c r="AT77" s="10">
        <f t="shared" si="52"/>
        <v>0</v>
      </c>
      <c r="AU77" s="10">
        <f t="shared" si="43"/>
        <v>0</v>
      </c>
      <c r="AV77" s="10">
        <f t="shared" si="44"/>
        <v>45000</v>
      </c>
      <c r="AW77" s="10">
        <f t="shared" si="45"/>
        <v>45000</v>
      </c>
      <c r="AX77" s="10">
        <f t="shared" si="46"/>
        <v>0</v>
      </c>
      <c r="AY77" s="10">
        <f t="shared" si="47"/>
        <v>0</v>
      </c>
      <c r="AZ77" s="10">
        <f t="shared" si="48"/>
        <v>0</v>
      </c>
      <c r="BA77" s="10">
        <f t="shared" si="49"/>
        <v>45000</v>
      </c>
      <c r="BB77" s="10">
        <f t="shared" si="50"/>
        <v>0</v>
      </c>
      <c r="BC77" s="10">
        <f t="shared" si="51"/>
        <v>45000</v>
      </c>
      <c r="BD77" s="25" t="s">
        <v>44</v>
      </c>
    </row>
    <row r="78" spans="1:56" ht="24.95" customHeight="1">
      <c r="A78" s="9">
        <v>71</v>
      </c>
      <c r="B78" s="9" t="s">
        <v>43</v>
      </c>
      <c r="C78" s="16" t="s">
        <v>52</v>
      </c>
      <c r="D78" s="9">
        <v>28162500507</v>
      </c>
      <c r="E78" s="16" t="s">
        <v>122</v>
      </c>
      <c r="F78" s="24">
        <v>31043813733</v>
      </c>
      <c r="G78" s="9" t="s">
        <v>177</v>
      </c>
      <c r="H78" s="16" t="s">
        <v>257</v>
      </c>
      <c r="I78" s="9"/>
      <c r="J78" s="9"/>
      <c r="K78" s="9"/>
      <c r="L78" s="9"/>
      <c r="M78" s="9"/>
      <c r="N78" s="9"/>
      <c r="O78" s="10">
        <f t="shared" si="42"/>
        <v>0</v>
      </c>
      <c r="P78" s="9"/>
      <c r="Q78" s="9"/>
      <c r="R78" s="9"/>
      <c r="S78" s="9"/>
      <c r="T78" s="9"/>
      <c r="U78" s="9"/>
      <c r="V78" s="10">
        <f t="shared" si="29"/>
        <v>0</v>
      </c>
      <c r="W78" s="10">
        <f t="shared" si="30"/>
        <v>0</v>
      </c>
      <c r="X78" s="10">
        <f t="shared" si="31"/>
        <v>0</v>
      </c>
      <c r="Y78" s="10">
        <f t="shared" si="32"/>
        <v>0</v>
      </c>
      <c r="Z78" s="10">
        <f t="shared" si="33"/>
        <v>0</v>
      </c>
      <c r="AA78" s="10">
        <f t="shared" si="34"/>
        <v>0</v>
      </c>
      <c r="AB78" s="10">
        <f t="shared" si="35"/>
        <v>0</v>
      </c>
      <c r="AC78" s="10">
        <f t="shared" si="36"/>
        <v>0</v>
      </c>
      <c r="AD78" s="10">
        <v>45000</v>
      </c>
      <c r="AE78" s="9"/>
      <c r="AF78" s="10"/>
      <c r="AG78" s="9"/>
      <c r="AH78" s="9"/>
      <c r="AI78" s="9"/>
      <c r="AJ78" s="10">
        <f t="shared" si="38"/>
        <v>0</v>
      </c>
      <c r="AK78" s="10">
        <f t="shared" si="39"/>
        <v>45000</v>
      </c>
      <c r="AL78" s="10">
        <v>0</v>
      </c>
      <c r="AM78" s="10">
        <v>0</v>
      </c>
      <c r="AN78" s="9"/>
      <c r="AO78" s="9"/>
      <c r="AP78" s="10">
        <f t="shared" si="40"/>
        <v>0</v>
      </c>
      <c r="AQ78" s="10">
        <f t="shared" si="41"/>
        <v>0</v>
      </c>
      <c r="AR78" s="9"/>
      <c r="AS78" s="9"/>
      <c r="AT78" s="10">
        <f t="shared" si="52"/>
        <v>0</v>
      </c>
      <c r="AU78" s="10">
        <f t="shared" si="43"/>
        <v>0</v>
      </c>
      <c r="AV78" s="10">
        <f t="shared" si="44"/>
        <v>45000</v>
      </c>
      <c r="AW78" s="10">
        <f t="shared" si="45"/>
        <v>45000</v>
      </c>
      <c r="AX78" s="10">
        <f t="shared" si="46"/>
        <v>0</v>
      </c>
      <c r="AY78" s="10">
        <f t="shared" si="47"/>
        <v>0</v>
      </c>
      <c r="AZ78" s="10">
        <f t="shared" si="48"/>
        <v>0</v>
      </c>
      <c r="BA78" s="10">
        <f t="shared" si="49"/>
        <v>45000</v>
      </c>
      <c r="BB78" s="10">
        <f t="shared" si="50"/>
        <v>0</v>
      </c>
      <c r="BC78" s="10">
        <f t="shared" si="51"/>
        <v>45000</v>
      </c>
      <c r="BD78" s="25" t="s">
        <v>44</v>
      </c>
    </row>
    <row r="79" spans="1:56" ht="24.95" customHeight="1">
      <c r="A79" s="9">
        <v>72</v>
      </c>
      <c r="B79" s="14" t="s">
        <v>43</v>
      </c>
      <c r="C79" s="16" t="s">
        <v>52</v>
      </c>
      <c r="D79" s="9">
        <v>28162500603</v>
      </c>
      <c r="E79" s="16" t="s">
        <v>211</v>
      </c>
      <c r="F79" s="24">
        <v>38810100131413</v>
      </c>
      <c r="G79" s="9" t="s">
        <v>216</v>
      </c>
      <c r="H79" s="16" t="s">
        <v>229</v>
      </c>
      <c r="I79" s="15"/>
      <c r="J79" s="15"/>
      <c r="K79" s="15"/>
      <c r="L79" s="15"/>
      <c r="M79" s="15"/>
      <c r="N79" s="15"/>
      <c r="O79" s="10">
        <f t="shared" si="42"/>
        <v>0</v>
      </c>
      <c r="P79" s="15"/>
      <c r="Q79" s="15"/>
      <c r="R79" s="15"/>
      <c r="S79" s="15"/>
      <c r="T79" s="15"/>
      <c r="U79" s="15"/>
      <c r="V79" s="10">
        <f t="shared" si="29"/>
        <v>0</v>
      </c>
      <c r="W79" s="10">
        <f t="shared" si="30"/>
        <v>0</v>
      </c>
      <c r="X79" s="10">
        <f t="shared" si="31"/>
        <v>0</v>
      </c>
      <c r="Y79" s="10">
        <f t="shared" si="32"/>
        <v>0</v>
      </c>
      <c r="Z79" s="10">
        <f t="shared" si="33"/>
        <v>0</v>
      </c>
      <c r="AA79" s="10">
        <f t="shared" si="34"/>
        <v>0</v>
      </c>
      <c r="AB79" s="10">
        <f t="shared" si="35"/>
        <v>0</v>
      </c>
      <c r="AC79" s="10">
        <f t="shared" si="36"/>
        <v>0</v>
      </c>
      <c r="AD79" s="10">
        <v>45000</v>
      </c>
      <c r="AE79" s="9"/>
      <c r="AF79" s="10"/>
      <c r="AG79" s="2"/>
      <c r="AH79" s="2"/>
      <c r="AI79" s="2"/>
      <c r="AJ79" s="10">
        <f t="shared" si="38"/>
        <v>0</v>
      </c>
      <c r="AK79" s="10">
        <f t="shared" si="39"/>
        <v>45000</v>
      </c>
      <c r="AL79" s="10">
        <v>0</v>
      </c>
      <c r="AM79" s="10">
        <v>0</v>
      </c>
      <c r="AN79" s="9"/>
      <c r="AO79" s="9"/>
      <c r="AP79" s="10">
        <f t="shared" si="40"/>
        <v>0</v>
      </c>
      <c r="AQ79" s="10">
        <f t="shared" si="41"/>
        <v>0</v>
      </c>
      <c r="AR79" s="2"/>
      <c r="AS79" s="2"/>
      <c r="AT79" s="10">
        <f t="shared" si="52"/>
        <v>0</v>
      </c>
      <c r="AU79" s="10">
        <f t="shared" si="43"/>
        <v>0</v>
      </c>
      <c r="AV79" s="10">
        <f t="shared" si="44"/>
        <v>45000</v>
      </c>
      <c r="AW79" s="10">
        <f t="shared" si="45"/>
        <v>45000</v>
      </c>
      <c r="AX79" s="10">
        <f t="shared" si="46"/>
        <v>0</v>
      </c>
      <c r="AY79" s="10">
        <f t="shared" si="47"/>
        <v>0</v>
      </c>
      <c r="AZ79" s="10">
        <f t="shared" si="48"/>
        <v>0</v>
      </c>
      <c r="BA79" s="10">
        <f t="shared" si="49"/>
        <v>45000</v>
      </c>
      <c r="BB79" s="10">
        <f t="shared" si="50"/>
        <v>0</v>
      </c>
      <c r="BC79" s="10">
        <f t="shared" si="51"/>
        <v>45000</v>
      </c>
      <c r="BD79" s="25" t="s">
        <v>44</v>
      </c>
    </row>
    <row r="80" spans="1:56" ht="24.95" customHeight="1">
      <c r="A80" s="9">
        <v>73</v>
      </c>
      <c r="B80" s="9" t="s">
        <v>43</v>
      </c>
      <c r="C80" s="16" t="s">
        <v>52</v>
      </c>
      <c r="D80" s="9">
        <v>28162501009</v>
      </c>
      <c r="E80" s="16" t="s">
        <v>133</v>
      </c>
      <c r="F80" s="24">
        <v>31045919261</v>
      </c>
      <c r="G80" s="9" t="s">
        <v>178</v>
      </c>
      <c r="H80" s="16" t="s">
        <v>258</v>
      </c>
      <c r="I80" s="9"/>
      <c r="J80" s="9"/>
      <c r="K80" s="9"/>
      <c r="L80" s="9"/>
      <c r="M80" s="9"/>
      <c r="N80" s="9"/>
      <c r="O80" s="10">
        <f t="shared" si="42"/>
        <v>0</v>
      </c>
      <c r="P80" s="9"/>
      <c r="Q80" s="9"/>
      <c r="R80" s="9"/>
      <c r="S80" s="9"/>
      <c r="T80" s="9"/>
      <c r="U80" s="9"/>
      <c r="V80" s="10">
        <f t="shared" si="29"/>
        <v>0</v>
      </c>
      <c r="W80" s="10">
        <f t="shared" si="30"/>
        <v>0</v>
      </c>
      <c r="X80" s="10">
        <f t="shared" si="31"/>
        <v>0</v>
      </c>
      <c r="Y80" s="10">
        <f t="shared" si="32"/>
        <v>0</v>
      </c>
      <c r="Z80" s="10">
        <f t="shared" si="33"/>
        <v>0</v>
      </c>
      <c r="AA80" s="10">
        <f t="shared" si="34"/>
        <v>0</v>
      </c>
      <c r="AB80" s="10">
        <f t="shared" si="35"/>
        <v>0</v>
      </c>
      <c r="AC80" s="10">
        <f t="shared" si="36"/>
        <v>0</v>
      </c>
      <c r="AD80" s="10">
        <v>45000</v>
      </c>
      <c r="AE80" s="9"/>
      <c r="AF80" s="10"/>
      <c r="AG80" s="9"/>
      <c r="AH80" s="9"/>
      <c r="AI80" s="9"/>
      <c r="AJ80" s="10">
        <f t="shared" si="38"/>
        <v>0</v>
      </c>
      <c r="AK80" s="10">
        <f t="shared" si="39"/>
        <v>45000</v>
      </c>
      <c r="AL80" s="10">
        <v>0</v>
      </c>
      <c r="AM80" s="10">
        <v>0</v>
      </c>
      <c r="AN80" s="9"/>
      <c r="AO80" s="9"/>
      <c r="AP80" s="10">
        <f t="shared" si="40"/>
        <v>0</v>
      </c>
      <c r="AQ80" s="10">
        <f t="shared" si="41"/>
        <v>0</v>
      </c>
      <c r="AR80" s="9"/>
      <c r="AS80" s="9"/>
      <c r="AT80" s="10">
        <f t="shared" ref="AT80:AT98" si="53">AR80-AS80</f>
        <v>0</v>
      </c>
      <c r="AU80" s="10">
        <f t="shared" si="43"/>
        <v>0</v>
      </c>
      <c r="AV80" s="10">
        <f t="shared" si="44"/>
        <v>45000</v>
      </c>
      <c r="AW80" s="10">
        <f t="shared" si="45"/>
        <v>45000</v>
      </c>
      <c r="AX80" s="10">
        <f t="shared" si="46"/>
        <v>0</v>
      </c>
      <c r="AY80" s="10">
        <f t="shared" si="47"/>
        <v>0</v>
      </c>
      <c r="AZ80" s="10">
        <f t="shared" si="48"/>
        <v>0</v>
      </c>
      <c r="BA80" s="10">
        <f t="shared" si="49"/>
        <v>45000</v>
      </c>
      <c r="BB80" s="10">
        <f t="shared" si="50"/>
        <v>0</v>
      </c>
      <c r="BC80" s="10">
        <f t="shared" si="51"/>
        <v>45000</v>
      </c>
      <c r="BD80" s="25" t="s">
        <v>44</v>
      </c>
    </row>
    <row r="81" spans="1:56" ht="24.95" customHeight="1">
      <c r="A81" s="9">
        <v>74</v>
      </c>
      <c r="B81" s="9" t="s">
        <v>43</v>
      </c>
      <c r="C81" s="16" t="s">
        <v>52</v>
      </c>
      <c r="D81" s="9">
        <v>28162501010</v>
      </c>
      <c r="E81" s="16" t="s">
        <v>98</v>
      </c>
      <c r="F81" s="24">
        <v>33967778975</v>
      </c>
      <c r="G81" s="9" t="s">
        <v>178</v>
      </c>
      <c r="H81" s="16" t="s">
        <v>258</v>
      </c>
      <c r="I81" s="9"/>
      <c r="J81" s="9"/>
      <c r="K81" s="9"/>
      <c r="L81" s="9"/>
      <c r="M81" s="9"/>
      <c r="N81" s="9"/>
      <c r="O81" s="10">
        <f t="shared" si="42"/>
        <v>0</v>
      </c>
      <c r="P81" s="9"/>
      <c r="Q81" s="9"/>
      <c r="R81" s="9"/>
      <c r="S81" s="9"/>
      <c r="T81" s="9"/>
      <c r="U81" s="9"/>
      <c r="V81" s="10">
        <f t="shared" ref="V81:V98" si="54">P81+Q81+R81+S81+T81+U81</f>
        <v>0</v>
      </c>
      <c r="W81" s="10">
        <f t="shared" ref="W81:W98" si="55">I81-P81</f>
        <v>0</v>
      </c>
      <c r="X81" s="10">
        <f t="shared" ref="X81:X98" si="56">J81-Q81</f>
        <v>0</v>
      </c>
      <c r="Y81" s="10">
        <f t="shared" ref="Y81:Y98" si="57">K81-R81</f>
        <v>0</v>
      </c>
      <c r="Z81" s="10">
        <f t="shared" ref="Z81:Z98" si="58">L81-S81</f>
        <v>0</v>
      </c>
      <c r="AA81" s="10">
        <f t="shared" ref="AA81:AA98" si="59">M81-T81</f>
        <v>0</v>
      </c>
      <c r="AB81" s="10">
        <f t="shared" ref="AB81:AB98" si="60">N81-U81</f>
        <v>0</v>
      </c>
      <c r="AC81" s="10">
        <f t="shared" ref="AC81:AC98" si="61">O81-V81</f>
        <v>0</v>
      </c>
      <c r="AD81" s="10">
        <v>45000</v>
      </c>
      <c r="AE81" s="9"/>
      <c r="AF81" s="10"/>
      <c r="AG81" s="9"/>
      <c r="AH81" s="9"/>
      <c r="AI81" s="9"/>
      <c r="AJ81" s="10">
        <f t="shared" si="38"/>
        <v>0</v>
      </c>
      <c r="AK81" s="10">
        <f t="shared" si="39"/>
        <v>45000</v>
      </c>
      <c r="AL81" s="10">
        <v>0</v>
      </c>
      <c r="AM81" s="10">
        <v>0</v>
      </c>
      <c r="AN81" s="9"/>
      <c r="AO81" s="9"/>
      <c r="AP81" s="10">
        <f t="shared" si="40"/>
        <v>0</v>
      </c>
      <c r="AQ81" s="10">
        <f t="shared" si="41"/>
        <v>0</v>
      </c>
      <c r="AR81" s="9"/>
      <c r="AS81" s="9"/>
      <c r="AT81" s="10">
        <f t="shared" si="53"/>
        <v>0</v>
      </c>
      <c r="AU81" s="10">
        <f t="shared" si="43"/>
        <v>0</v>
      </c>
      <c r="AV81" s="10">
        <f t="shared" si="44"/>
        <v>45000</v>
      </c>
      <c r="AW81" s="10">
        <f t="shared" si="45"/>
        <v>45000</v>
      </c>
      <c r="AX81" s="10">
        <f t="shared" si="46"/>
        <v>0</v>
      </c>
      <c r="AY81" s="10">
        <f t="shared" si="47"/>
        <v>0</v>
      </c>
      <c r="AZ81" s="10">
        <f t="shared" si="48"/>
        <v>0</v>
      </c>
      <c r="BA81" s="10">
        <f t="shared" si="49"/>
        <v>45000</v>
      </c>
      <c r="BB81" s="10">
        <f t="shared" si="50"/>
        <v>0</v>
      </c>
      <c r="BC81" s="10">
        <f t="shared" si="51"/>
        <v>45000</v>
      </c>
      <c r="BD81" s="25" t="s">
        <v>44</v>
      </c>
    </row>
    <row r="82" spans="1:56" ht="24.95" customHeight="1">
      <c r="A82" s="9">
        <v>75</v>
      </c>
      <c r="B82" s="9" t="s">
        <v>43</v>
      </c>
      <c r="C82" s="16" t="s">
        <v>52</v>
      </c>
      <c r="D82" s="9">
        <v>28162501309</v>
      </c>
      <c r="E82" s="16" t="s">
        <v>60</v>
      </c>
      <c r="F82" s="24">
        <v>31044838509</v>
      </c>
      <c r="G82" s="9" t="s">
        <v>179</v>
      </c>
      <c r="H82" s="16" t="s">
        <v>259</v>
      </c>
      <c r="I82" s="9"/>
      <c r="J82" s="9"/>
      <c r="K82" s="9"/>
      <c r="L82" s="9"/>
      <c r="M82" s="9"/>
      <c r="N82" s="9"/>
      <c r="O82" s="10">
        <f t="shared" si="42"/>
        <v>0</v>
      </c>
      <c r="P82" s="9"/>
      <c r="Q82" s="9"/>
      <c r="R82" s="9"/>
      <c r="S82" s="9"/>
      <c r="T82" s="9"/>
      <c r="U82" s="9"/>
      <c r="V82" s="10">
        <f t="shared" si="54"/>
        <v>0</v>
      </c>
      <c r="W82" s="10">
        <f t="shared" si="55"/>
        <v>0</v>
      </c>
      <c r="X82" s="10">
        <f t="shared" si="56"/>
        <v>0</v>
      </c>
      <c r="Y82" s="10">
        <f t="shared" si="57"/>
        <v>0</v>
      </c>
      <c r="Z82" s="10">
        <f t="shared" si="58"/>
        <v>0</v>
      </c>
      <c r="AA82" s="10">
        <f t="shared" si="59"/>
        <v>0</v>
      </c>
      <c r="AB82" s="10">
        <f t="shared" si="60"/>
        <v>0</v>
      </c>
      <c r="AC82" s="10">
        <f t="shared" si="61"/>
        <v>0</v>
      </c>
      <c r="AD82" s="10">
        <v>45000</v>
      </c>
      <c r="AE82" s="9"/>
      <c r="AF82" s="10"/>
      <c r="AG82" s="9"/>
      <c r="AH82" s="9"/>
      <c r="AI82" s="9"/>
      <c r="AJ82" s="10">
        <f t="shared" si="38"/>
        <v>0</v>
      </c>
      <c r="AK82" s="10">
        <f t="shared" si="39"/>
        <v>45000</v>
      </c>
      <c r="AL82" s="10">
        <v>0</v>
      </c>
      <c r="AM82" s="10">
        <v>0</v>
      </c>
      <c r="AN82" s="9"/>
      <c r="AO82" s="9"/>
      <c r="AP82" s="10">
        <f t="shared" si="40"/>
        <v>0</v>
      </c>
      <c r="AQ82" s="10">
        <f t="shared" si="41"/>
        <v>0</v>
      </c>
      <c r="AR82" s="9"/>
      <c r="AS82" s="9"/>
      <c r="AT82" s="10">
        <f t="shared" si="53"/>
        <v>0</v>
      </c>
      <c r="AU82" s="10">
        <f t="shared" si="43"/>
        <v>0</v>
      </c>
      <c r="AV82" s="10">
        <f t="shared" si="44"/>
        <v>45000</v>
      </c>
      <c r="AW82" s="10">
        <f t="shared" si="45"/>
        <v>45000</v>
      </c>
      <c r="AX82" s="10">
        <f t="shared" si="46"/>
        <v>0</v>
      </c>
      <c r="AY82" s="10">
        <f t="shared" si="47"/>
        <v>0</v>
      </c>
      <c r="AZ82" s="10">
        <f t="shared" si="48"/>
        <v>0</v>
      </c>
      <c r="BA82" s="10">
        <f t="shared" si="49"/>
        <v>45000</v>
      </c>
      <c r="BB82" s="10">
        <f t="shared" si="50"/>
        <v>0</v>
      </c>
      <c r="BC82" s="10">
        <f t="shared" si="51"/>
        <v>45000</v>
      </c>
      <c r="BD82" s="25" t="s">
        <v>44</v>
      </c>
    </row>
    <row r="83" spans="1:56" ht="24.95" customHeight="1">
      <c r="A83" s="9">
        <v>76</v>
      </c>
      <c r="B83" s="9" t="s">
        <v>43</v>
      </c>
      <c r="C83" s="16" t="s">
        <v>52</v>
      </c>
      <c r="D83" s="9">
        <v>28162501507</v>
      </c>
      <c r="E83" s="16" t="s">
        <v>91</v>
      </c>
      <c r="F83" s="24">
        <v>10100131167</v>
      </c>
      <c r="G83" s="9" t="s">
        <v>216</v>
      </c>
      <c r="H83" s="16" t="s">
        <v>229</v>
      </c>
      <c r="I83" s="9"/>
      <c r="J83" s="9"/>
      <c r="K83" s="9"/>
      <c r="L83" s="9"/>
      <c r="M83" s="9"/>
      <c r="N83" s="9"/>
      <c r="O83" s="10">
        <f t="shared" si="42"/>
        <v>0</v>
      </c>
      <c r="P83" s="9"/>
      <c r="Q83" s="9"/>
      <c r="R83" s="9"/>
      <c r="S83" s="9"/>
      <c r="T83" s="9"/>
      <c r="U83" s="9"/>
      <c r="V83" s="10">
        <f t="shared" si="54"/>
        <v>0</v>
      </c>
      <c r="W83" s="10">
        <f t="shared" si="55"/>
        <v>0</v>
      </c>
      <c r="X83" s="10">
        <f t="shared" si="56"/>
        <v>0</v>
      </c>
      <c r="Y83" s="10">
        <f t="shared" si="57"/>
        <v>0</v>
      </c>
      <c r="Z83" s="10">
        <f t="shared" si="58"/>
        <v>0</v>
      </c>
      <c r="AA83" s="10">
        <f t="shared" si="59"/>
        <v>0</v>
      </c>
      <c r="AB83" s="10">
        <f t="shared" si="60"/>
        <v>0</v>
      </c>
      <c r="AC83" s="10">
        <f t="shared" si="61"/>
        <v>0</v>
      </c>
      <c r="AD83" s="10">
        <v>45000</v>
      </c>
      <c r="AE83" s="9"/>
      <c r="AF83" s="10"/>
      <c r="AG83" s="9"/>
      <c r="AH83" s="9"/>
      <c r="AI83" s="9"/>
      <c r="AJ83" s="10">
        <f t="shared" si="38"/>
        <v>0</v>
      </c>
      <c r="AK83" s="10">
        <f t="shared" si="39"/>
        <v>45000</v>
      </c>
      <c r="AL83" s="10">
        <v>0</v>
      </c>
      <c r="AM83" s="10">
        <v>0</v>
      </c>
      <c r="AN83" s="9"/>
      <c r="AO83" s="9"/>
      <c r="AP83" s="10">
        <f t="shared" si="40"/>
        <v>0</v>
      </c>
      <c r="AQ83" s="10">
        <f t="shared" si="41"/>
        <v>0</v>
      </c>
      <c r="AR83" s="9"/>
      <c r="AS83" s="9"/>
      <c r="AT83" s="10">
        <f t="shared" si="53"/>
        <v>0</v>
      </c>
      <c r="AU83" s="10">
        <f t="shared" si="43"/>
        <v>0</v>
      </c>
      <c r="AV83" s="10">
        <f t="shared" si="44"/>
        <v>45000</v>
      </c>
      <c r="AW83" s="10">
        <f t="shared" si="45"/>
        <v>45000</v>
      </c>
      <c r="AX83" s="10">
        <f t="shared" si="46"/>
        <v>0</v>
      </c>
      <c r="AY83" s="10">
        <f t="shared" si="47"/>
        <v>0</v>
      </c>
      <c r="AZ83" s="10">
        <f t="shared" si="48"/>
        <v>0</v>
      </c>
      <c r="BA83" s="10">
        <f t="shared" si="49"/>
        <v>45000</v>
      </c>
      <c r="BB83" s="10">
        <f t="shared" si="50"/>
        <v>0</v>
      </c>
      <c r="BC83" s="10">
        <f t="shared" si="51"/>
        <v>45000</v>
      </c>
      <c r="BD83" s="25" t="s">
        <v>44</v>
      </c>
    </row>
    <row r="84" spans="1:56" ht="24.95" customHeight="1">
      <c r="A84" s="9">
        <v>77</v>
      </c>
      <c r="B84" s="9" t="s">
        <v>43</v>
      </c>
      <c r="C84" s="16" t="s">
        <v>46</v>
      </c>
      <c r="D84" s="9">
        <v>28162600709</v>
      </c>
      <c r="E84" s="16" t="s">
        <v>99</v>
      </c>
      <c r="F84" s="24">
        <v>31044296814</v>
      </c>
      <c r="G84" s="9" t="s">
        <v>175</v>
      </c>
      <c r="H84" s="16" t="s">
        <v>251</v>
      </c>
      <c r="I84" s="9"/>
      <c r="J84" s="9"/>
      <c r="K84" s="9"/>
      <c r="L84" s="9"/>
      <c r="M84" s="9"/>
      <c r="N84" s="9"/>
      <c r="O84" s="10">
        <f t="shared" si="42"/>
        <v>0</v>
      </c>
      <c r="P84" s="9"/>
      <c r="Q84" s="9"/>
      <c r="R84" s="9"/>
      <c r="S84" s="9"/>
      <c r="T84" s="9"/>
      <c r="U84" s="9"/>
      <c r="V84" s="10">
        <f t="shared" si="54"/>
        <v>0</v>
      </c>
      <c r="W84" s="10">
        <f t="shared" si="55"/>
        <v>0</v>
      </c>
      <c r="X84" s="10">
        <f t="shared" si="56"/>
        <v>0</v>
      </c>
      <c r="Y84" s="10">
        <f t="shared" si="57"/>
        <v>0</v>
      </c>
      <c r="Z84" s="10">
        <f t="shared" si="58"/>
        <v>0</v>
      </c>
      <c r="AA84" s="10">
        <f t="shared" si="59"/>
        <v>0</v>
      </c>
      <c r="AB84" s="10">
        <f t="shared" si="60"/>
        <v>0</v>
      </c>
      <c r="AC84" s="10">
        <f t="shared" si="61"/>
        <v>0</v>
      </c>
      <c r="AD84" s="10">
        <v>45000</v>
      </c>
      <c r="AE84" s="9"/>
      <c r="AF84" s="10"/>
      <c r="AG84" s="9"/>
      <c r="AH84" s="9"/>
      <c r="AI84" s="9"/>
      <c r="AJ84" s="10">
        <f t="shared" si="38"/>
        <v>0</v>
      </c>
      <c r="AK84" s="10">
        <f t="shared" si="39"/>
        <v>45000</v>
      </c>
      <c r="AL84" s="10">
        <v>0</v>
      </c>
      <c r="AM84" s="10">
        <v>0</v>
      </c>
      <c r="AN84" s="9"/>
      <c r="AO84" s="9"/>
      <c r="AP84" s="10">
        <f t="shared" si="40"/>
        <v>0</v>
      </c>
      <c r="AQ84" s="10">
        <f t="shared" si="41"/>
        <v>0</v>
      </c>
      <c r="AR84" s="9"/>
      <c r="AS84" s="9"/>
      <c r="AT84" s="10">
        <f t="shared" si="53"/>
        <v>0</v>
      </c>
      <c r="AU84" s="10">
        <f t="shared" si="43"/>
        <v>0</v>
      </c>
      <c r="AV84" s="10">
        <f t="shared" si="44"/>
        <v>45000</v>
      </c>
      <c r="AW84" s="10">
        <f t="shared" si="45"/>
        <v>45000</v>
      </c>
      <c r="AX84" s="10">
        <f t="shared" si="46"/>
        <v>0</v>
      </c>
      <c r="AY84" s="10">
        <f t="shared" si="47"/>
        <v>0</v>
      </c>
      <c r="AZ84" s="10">
        <f t="shared" si="48"/>
        <v>0</v>
      </c>
      <c r="BA84" s="10">
        <f t="shared" si="49"/>
        <v>45000</v>
      </c>
      <c r="BB84" s="10">
        <f t="shared" si="50"/>
        <v>0</v>
      </c>
      <c r="BC84" s="10">
        <f t="shared" si="51"/>
        <v>45000</v>
      </c>
      <c r="BD84" s="25" t="s">
        <v>44</v>
      </c>
    </row>
    <row r="85" spans="1:56" ht="24.95" customHeight="1">
      <c r="A85" s="9">
        <v>78</v>
      </c>
      <c r="B85" s="9" t="s">
        <v>43</v>
      </c>
      <c r="C85" s="16" t="s">
        <v>46</v>
      </c>
      <c r="D85" s="9">
        <v>28162600805</v>
      </c>
      <c r="E85" s="16" t="s">
        <v>69</v>
      </c>
      <c r="F85" s="24">
        <v>31044608199</v>
      </c>
      <c r="G85" s="9" t="s">
        <v>175</v>
      </c>
      <c r="H85" s="16" t="s">
        <v>251</v>
      </c>
      <c r="I85" s="9"/>
      <c r="J85" s="9"/>
      <c r="K85" s="9"/>
      <c r="L85" s="9"/>
      <c r="M85" s="9"/>
      <c r="N85" s="9"/>
      <c r="O85" s="10">
        <f t="shared" si="42"/>
        <v>0</v>
      </c>
      <c r="P85" s="9"/>
      <c r="Q85" s="9"/>
      <c r="R85" s="9"/>
      <c r="S85" s="9"/>
      <c r="T85" s="9"/>
      <c r="U85" s="9"/>
      <c r="V85" s="10">
        <f t="shared" si="54"/>
        <v>0</v>
      </c>
      <c r="W85" s="10">
        <f t="shared" si="55"/>
        <v>0</v>
      </c>
      <c r="X85" s="10">
        <f t="shared" si="56"/>
        <v>0</v>
      </c>
      <c r="Y85" s="10">
        <f t="shared" si="57"/>
        <v>0</v>
      </c>
      <c r="Z85" s="10">
        <f t="shared" si="58"/>
        <v>0</v>
      </c>
      <c r="AA85" s="10">
        <f t="shared" si="59"/>
        <v>0</v>
      </c>
      <c r="AB85" s="10">
        <f t="shared" si="60"/>
        <v>0</v>
      </c>
      <c r="AC85" s="10">
        <f t="shared" si="61"/>
        <v>0</v>
      </c>
      <c r="AD85" s="10">
        <v>45000</v>
      </c>
      <c r="AE85" s="9"/>
      <c r="AF85" s="10"/>
      <c r="AG85" s="9"/>
      <c r="AH85" s="9"/>
      <c r="AI85" s="9"/>
      <c r="AJ85" s="10">
        <f t="shared" si="38"/>
        <v>0</v>
      </c>
      <c r="AK85" s="10">
        <f t="shared" si="39"/>
        <v>45000</v>
      </c>
      <c r="AL85" s="10">
        <v>0</v>
      </c>
      <c r="AM85" s="10">
        <v>0</v>
      </c>
      <c r="AN85" s="9"/>
      <c r="AO85" s="9"/>
      <c r="AP85" s="10">
        <f t="shared" si="40"/>
        <v>0</v>
      </c>
      <c r="AQ85" s="10">
        <f t="shared" si="41"/>
        <v>0</v>
      </c>
      <c r="AR85" s="9"/>
      <c r="AS85" s="9"/>
      <c r="AT85" s="10">
        <f t="shared" si="53"/>
        <v>0</v>
      </c>
      <c r="AU85" s="10">
        <f t="shared" si="43"/>
        <v>0</v>
      </c>
      <c r="AV85" s="10">
        <f t="shared" si="44"/>
        <v>45000</v>
      </c>
      <c r="AW85" s="10">
        <f t="shared" si="45"/>
        <v>45000</v>
      </c>
      <c r="AX85" s="10">
        <f t="shared" si="46"/>
        <v>0</v>
      </c>
      <c r="AY85" s="10">
        <f t="shared" si="47"/>
        <v>0</v>
      </c>
      <c r="AZ85" s="10">
        <f t="shared" si="48"/>
        <v>0</v>
      </c>
      <c r="BA85" s="10">
        <f t="shared" si="49"/>
        <v>45000</v>
      </c>
      <c r="BB85" s="10">
        <f t="shared" si="50"/>
        <v>0</v>
      </c>
      <c r="BC85" s="10">
        <f t="shared" si="51"/>
        <v>45000</v>
      </c>
      <c r="BD85" s="25" t="s">
        <v>44</v>
      </c>
    </row>
    <row r="86" spans="1:56" ht="24.95" customHeight="1">
      <c r="A86" s="9">
        <v>79</v>
      </c>
      <c r="B86" s="9" t="s">
        <v>43</v>
      </c>
      <c r="C86" s="16" t="s">
        <v>46</v>
      </c>
      <c r="D86" s="9">
        <v>28162600904</v>
      </c>
      <c r="E86" s="16" t="s">
        <v>102</v>
      </c>
      <c r="F86" s="24">
        <v>31044296542</v>
      </c>
      <c r="G86" s="9" t="s">
        <v>175</v>
      </c>
      <c r="H86" s="16" t="s">
        <v>251</v>
      </c>
      <c r="I86" s="9"/>
      <c r="J86" s="9"/>
      <c r="K86" s="9"/>
      <c r="L86" s="9"/>
      <c r="M86" s="9"/>
      <c r="N86" s="9"/>
      <c r="O86" s="10">
        <f t="shared" si="42"/>
        <v>0</v>
      </c>
      <c r="P86" s="9"/>
      <c r="Q86" s="9"/>
      <c r="R86" s="9"/>
      <c r="S86" s="9"/>
      <c r="T86" s="9"/>
      <c r="U86" s="9"/>
      <c r="V86" s="10">
        <f t="shared" si="54"/>
        <v>0</v>
      </c>
      <c r="W86" s="10">
        <f t="shared" si="55"/>
        <v>0</v>
      </c>
      <c r="X86" s="10">
        <f t="shared" si="56"/>
        <v>0</v>
      </c>
      <c r="Y86" s="10">
        <f t="shared" si="57"/>
        <v>0</v>
      </c>
      <c r="Z86" s="10">
        <f t="shared" si="58"/>
        <v>0</v>
      </c>
      <c r="AA86" s="10">
        <f t="shared" si="59"/>
        <v>0</v>
      </c>
      <c r="AB86" s="10">
        <f t="shared" si="60"/>
        <v>0</v>
      </c>
      <c r="AC86" s="10">
        <f t="shared" si="61"/>
        <v>0</v>
      </c>
      <c r="AD86" s="10">
        <v>45000</v>
      </c>
      <c r="AE86" s="9"/>
      <c r="AF86" s="10"/>
      <c r="AG86" s="9"/>
      <c r="AH86" s="9"/>
      <c r="AI86" s="9"/>
      <c r="AJ86" s="10">
        <f t="shared" si="38"/>
        <v>0</v>
      </c>
      <c r="AK86" s="10">
        <f t="shared" si="39"/>
        <v>45000</v>
      </c>
      <c r="AL86" s="10">
        <v>0</v>
      </c>
      <c r="AM86" s="10">
        <v>0</v>
      </c>
      <c r="AN86" s="9"/>
      <c r="AO86" s="9"/>
      <c r="AP86" s="10">
        <f t="shared" si="40"/>
        <v>0</v>
      </c>
      <c r="AQ86" s="10">
        <f t="shared" si="41"/>
        <v>0</v>
      </c>
      <c r="AR86" s="9"/>
      <c r="AS86" s="9"/>
      <c r="AT86" s="10">
        <f t="shared" si="53"/>
        <v>0</v>
      </c>
      <c r="AU86" s="10">
        <f t="shared" si="43"/>
        <v>0</v>
      </c>
      <c r="AV86" s="10">
        <f t="shared" si="44"/>
        <v>45000</v>
      </c>
      <c r="AW86" s="10">
        <f t="shared" si="45"/>
        <v>45000</v>
      </c>
      <c r="AX86" s="10">
        <f t="shared" si="46"/>
        <v>0</v>
      </c>
      <c r="AY86" s="10">
        <f t="shared" si="47"/>
        <v>0</v>
      </c>
      <c r="AZ86" s="10">
        <f t="shared" si="48"/>
        <v>0</v>
      </c>
      <c r="BA86" s="10">
        <f t="shared" si="49"/>
        <v>45000</v>
      </c>
      <c r="BB86" s="10">
        <f t="shared" si="50"/>
        <v>0</v>
      </c>
      <c r="BC86" s="10">
        <f t="shared" si="51"/>
        <v>45000</v>
      </c>
      <c r="BD86" s="25" t="s">
        <v>44</v>
      </c>
    </row>
    <row r="87" spans="1:56" ht="24.95" customHeight="1">
      <c r="A87" s="9">
        <v>80</v>
      </c>
      <c r="B87" s="9" t="s">
        <v>43</v>
      </c>
      <c r="C87" s="16" t="s">
        <v>46</v>
      </c>
      <c r="D87" s="9">
        <v>28162601706</v>
      </c>
      <c r="E87" s="16" t="s">
        <v>130</v>
      </c>
      <c r="F87" s="24">
        <v>31051017991</v>
      </c>
      <c r="G87" s="9" t="s">
        <v>175</v>
      </c>
      <c r="H87" s="16" t="s">
        <v>251</v>
      </c>
      <c r="I87" s="9"/>
      <c r="J87" s="9"/>
      <c r="K87" s="9"/>
      <c r="L87" s="9"/>
      <c r="M87" s="9"/>
      <c r="N87" s="9"/>
      <c r="O87" s="10">
        <f t="shared" si="42"/>
        <v>0</v>
      </c>
      <c r="P87" s="9"/>
      <c r="Q87" s="9"/>
      <c r="R87" s="9"/>
      <c r="S87" s="9"/>
      <c r="T87" s="9"/>
      <c r="U87" s="9"/>
      <c r="V87" s="10">
        <f t="shared" si="54"/>
        <v>0</v>
      </c>
      <c r="W87" s="10">
        <f t="shared" si="55"/>
        <v>0</v>
      </c>
      <c r="X87" s="10">
        <f t="shared" si="56"/>
        <v>0</v>
      </c>
      <c r="Y87" s="10">
        <f t="shared" si="57"/>
        <v>0</v>
      </c>
      <c r="Z87" s="10">
        <f t="shared" si="58"/>
        <v>0</v>
      </c>
      <c r="AA87" s="10">
        <f t="shared" si="59"/>
        <v>0</v>
      </c>
      <c r="AB87" s="10">
        <f t="shared" si="60"/>
        <v>0</v>
      </c>
      <c r="AC87" s="10">
        <f t="shared" si="61"/>
        <v>0</v>
      </c>
      <c r="AD87" s="10">
        <v>45000</v>
      </c>
      <c r="AE87" s="9"/>
      <c r="AF87" s="10"/>
      <c r="AG87" s="9"/>
      <c r="AH87" s="9"/>
      <c r="AI87" s="9"/>
      <c r="AJ87" s="10">
        <f t="shared" si="38"/>
        <v>0</v>
      </c>
      <c r="AK87" s="10">
        <f t="shared" si="39"/>
        <v>45000</v>
      </c>
      <c r="AL87" s="10">
        <v>0</v>
      </c>
      <c r="AM87" s="10">
        <v>0</v>
      </c>
      <c r="AN87" s="9"/>
      <c r="AO87" s="9"/>
      <c r="AP87" s="10">
        <f t="shared" si="40"/>
        <v>0</v>
      </c>
      <c r="AQ87" s="10">
        <f t="shared" si="41"/>
        <v>0</v>
      </c>
      <c r="AR87" s="9"/>
      <c r="AS87" s="9"/>
      <c r="AT87" s="10">
        <f t="shared" si="53"/>
        <v>0</v>
      </c>
      <c r="AU87" s="10">
        <f t="shared" si="43"/>
        <v>0</v>
      </c>
      <c r="AV87" s="10">
        <f t="shared" si="44"/>
        <v>45000</v>
      </c>
      <c r="AW87" s="10">
        <f t="shared" si="45"/>
        <v>45000</v>
      </c>
      <c r="AX87" s="10">
        <f t="shared" si="46"/>
        <v>0</v>
      </c>
      <c r="AY87" s="10">
        <f t="shared" si="47"/>
        <v>0</v>
      </c>
      <c r="AZ87" s="10">
        <f t="shared" si="48"/>
        <v>0</v>
      </c>
      <c r="BA87" s="10">
        <f t="shared" si="49"/>
        <v>45000</v>
      </c>
      <c r="BB87" s="10">
        <f t="shared" si="50"/>
        <v>0</v>
      </c>
      <c r="BC87" s="10">
        <f t="shared" si="51"/>
        <v>45000</v>
      </c>
      <c r="BD87" s="25" t="s">
        <v>44</v>
      </c>
    </row>
    <row r="88" spans="1:56" ht="24.95" customHeight="1">
      <c r="A88" s="9">
        <v>81</v>
      </c>
      <c r="B88" s="9" t="s">
        <v>43</v>
      </c>
      <c r="C88" s="16" t="s">
        <v>46</v>
      </c>
      <c r="D88" s="9">
        <v>28162601909</v>
      </c>
      <c r="E88" s="16" t="s">
        <v>109</v>
      </c>
      <c r="F88" s="24">
        <v>31050516220</v>
      </c>
      <c r="G88" s="9" t="s">
        <v>180</v>
      </c>
      <c r="H88" s="16" t="s">
        <v>260</v>
      </c>
      <c r="I88" s="9"/>
      <c r="J88" s="9"/>
      <c r="K88" s="9"/>
      <c r="L88" s="9"/>
      <c r="M88" s="9"/>
      <c r="N88" s="9"/>
      <c r="O88" s="10">
        <f t="shared" si="42"/>
        <v>0</v>
      </c>
      <c r="P88" s="9"/>
      <c r="Q88" s="9"/>
      <c r="R88" s="9"/>
      <c r="S88" s="9"/>
      <c r="T88" s="9"/>
      <c r="U88" s="9"/>
      <c r="V88" s="10">
        <f t="shared" si="54"/>
        <v>0</v>
      </c>
      <c r="W88" s="10">
        <f t="shared" si="55"/>
        <v>0</v>
      </c>
      <c r="X88" s="10">
        <f t="shared" si="56"/>
        <v>0</v>
      </c>
      <c r="Y88" s="10">
        <f t="shared" si="57"/>
        <v>0</v>
      </c>
      <c r="Z88" s="10">
        <f t="shared" si="58"/>
        <v>0</v>
      </c>
      <c r="AA88" s="10">
        <f t="shared" si="59"/>
        <v>0</v>
      </c>
      <c r="AB88" s="10">
        <f t="shared" si="60"/>
        <v>0</v>
      </c>
      <c r="AC88" s="10">
        <f t="shared" si="61"/>
        <v>0</v>
      </c>
      <c r="AD88" s="10">
        <v>45000</v>
      </c>
      <c r="AE88" s="9"/>
      <c r="AF88" s="10"/>
      <c r="AG88" s="9"/>
      <c r="AH88" s="9"/>
      <c r="AI88" s="9"/>
      <c r="AJ88" s="10">
        <f t="shared" si="38"/>
        <v>0</v>
      </c>
      <c r="AK88" s="10">
        <f t="shared" si="39"/>
        <v>45000</v>
      </c>
      <c r="AL88" s="10">
        <v>0</v>
      </c>
      <c r="AM88" s="10">
        <v>0</v>
      </c>
      <c r="AN88" s="9"/>
      <c r="AO88" s="9"/>
      <c r="AP88" s="10">
        <f t="shared" si="40"/>
        <v>0</v>
      </c>
      <c r="AQ88" s="10">
        <f t="shared" si="41"/>
        <v>0</v>
      </c>
      <c r="AR88" s="9"/>
      <c r="AS88" s="9"/>
      <c r="AT88" s="10">
        <f t="shared" si="53"/>
        <v>0</v>
      </c>
      <c r="AU88" s="10">
        <f t="shared" si="43"/>
        <v>0</v>
      </c>
      <c r="AV88" s="10">
        <f t="shared" si="44"/>
        <v>45000</v>
      </c>
      <c r="AW88" s="10">
        <f t="shared" si="45"/>
        <v>45000</v>
      </c>
      <c r="AX88" s="10">
        <f t="shared" si="46"/>
        <v>0</v>
      </c>
      <c r="AY88" s="10">
        <f t="shared" si="47"/>
        <v>0</v>
      </c>
      <c r="AZ88" s="10">
        <f t="shared" si="48"/>
        <v>0</v>
      </c>
      <c r="BA88" s="10">
        <f t="shared" si="49"/>
        <v>45000</v>
      </c>
      <c r="BB88" s="10">
        <f t="shared" si="50"/>
        <v>0</v>
      </c>
      <c r="BC88" s="10">
        <f t="shared" si="51"/>
        <v>45000</v>
      </c>
      <c r="BD88" s="25" t="s">
        <v>44</v>
      </c>
    </row>
    <row r="89" spans="1:56" ht="24.95" customHeight="1">
      <c r="A89" s="9">
        <v>82</v>
      </c>
      <c r="B89" s="9" t="s">
        <v>43</v>
      </c>
      <c r="C89" s="16" t="s">
        <v>46</v>
      </c>
      <c r="D89" s="9">
        <v>28162602203</v>
      </c>
      <c r="E89" s="16" t="s">
        <v>66</v>
      </c>
      <c r="F89" s="24">
        <v>31044965413</v>
      </c>
      <c r="G89" s="9" t="s">
        <v>175</v>
      </c>
      <c r="H89" s="16" t="s">
        <v>251</v>
      </c>
      <c r="I89" s="9"/>
      <c r="J89" s="9"/>
      <c r="K89" s="9"/>
      <c r="L89" s="9"/>
      <c r="M89" s="9"/>
      <c r="N89" s="9"/>
      <c r="O89" s="10">
        <f t="shared" si="42"/>
        <v>0</v>
      </c>
      <c r="P89" s="9"/>
      <c r="Q89" s="9"/>
      <c r="R89" s="9"/>
      <c r="S89" s="9"/>
      <c r="T89" s="9"/>
      <c r="U89" s="9"/>
      <c r="V89" s="10">
        <f t="shared" si="54"/>
        <v>0</v>
      </c>
      <c r="W89" s="10">
        <f t="shared" si="55"/>
        <v>0</v>
      </c>
      <c r="X89" s="10">
        <f t="shared" si="56"/>
        <v>0</v>
      </c>
      <c r="Y89" s="10">
        <f t="shared" si="57"/>
        <v>0</v>
      </c>
      <c r="Z89" s="10">
        <f t="shared" si="58"/>
        <v>0</v>
      </c>
      <c r="AA89" s="10">
        <f t="shared" si="59"/>
        <v>0</v>
      </c>
      <c r="AB89" s="10">
        <f t="shared" si="60"/>
        <v>0</v>
      </c>
      <c r="AC89" s="10">
        <f t="shared" si="61"/>
        <v>0</v>
      </c>
      <c r="AD89" s="10">
        <v>45000</v>
      </c>
      <c r="AE89" s="9"/>
      <c r="AF89" s="10"/>
      <c r="AG89" s="9"/>
      <c r="AH89" s="9"/>
      <c r="AI89" s="9"/>
      <c r="AJ89" s="10">
        <f t="shared" si="38"/>
        <v>0</v>
      </c>
      <c r="AK89" s="10">
        <f t="shared" si="39"/>
        <v>45000</v>
      </c>
      <c r="AL89" s="10">
        <v>0</v>
      </c>
      <c r="AM89" s="10">
        <v>0</v>
      </c>
      <c r="AN89" s="9"/>
      <c r="AO89" s="9"/>
      <c r="AP89" s="10">
        <f t="shared" si="40"/>
        <v>0</v>
      </c>
      <c r="AQ89" s="10">
        <f t="shared" si="41"/>
        <v>0</v>
      </c>
      <c r="AR89" s="9"/>
      <c r="AS89" s="9"/>
      <c r="AT89" s="10">
        <f t="shared" si="53"/>
        <v>0</v>
      </c>
      <c r="AU89" s="10">
        <f t="shared" si="43"/>
        <v>0</v>
      </c>
      <c r="AV89" s="10">
        <f t="shared" si="44"/>
        <v>45000</v>
      </c>
      <c r="AW89" s="10">
        <f t="shared" si="45"/>
        <v>45000</v>
      </c>
      <c r="AX89" s="10">
        <f t="shared" si="46"/>
        <v>0</v>
      </c>
      <c r="AY89" s="10">
        <f t="shared" si="47"/>
        <v>0</v>
      </c>
      <c r="AZ89" s="10">
        <f t="shared" si="48"/>
        <v>0</v>
      </c>
      <c r="BA89" s="10">
        <f t="shared" si="49"/>
        <v>45000</v>
      </c>
      <c r="BB89" s="10">
        <f t="shared" si="50"/>
        <v>0</v>
      </c>
      <c r="BC89" s="10">
        <f t="shared" si="51"/>
        <v>45000</v>
      </c>
      <c r="BD89" s="25" t="s">
        <v>44</v>
      </c>
    </row>
    <row r="90" spans="1:56" ht="24.95" customHeight="1">
      <c r="A90" s="9">
        <v>83</v>
      </c>
      <c r="B90" s="9" t="s">
        <v>43</v>
      </c>
      <c r="C90" s="16" t="s">
        <v>46</v>
      </c>
      <c r="D90" s="9">
        <v>28162602505</v>
      </c>
      <c r="E90" s="16" t="s">
        <v>110</v>
      </c>
      <c r="F90" s="24">
        <v>31044662985</v>
      </c>
      <c r="G90" s="9" t="s">
        <v>180</v>
      </c>
      <c r="H90" s="16" t="s">
        <v>260</v>
      </c>
      <c r="I90" s="9"/>
      <c r="J90" s="9"/>
      <c r="K90" s="9"/>
      <c r="L90" s="9"/>
      <c r="M90" s="9"/>
      <c r="N90" s="9"/>
      <c r="O90" s="10">
        <f t="shared" si="42"/>
        <v>0</v>
      </c>
      <c r="P90" s="9"/>
      <c r="Q90" s="9"/>
      <c r="R90" s="9"/>
      <c r="S90" s="9"/>
      <c r="T90" s="9"/>
      <c r="U90" s="9"/>
      <c r="V90" s="10">
        <f t="shared" si="54"/>
        <v>0</v>
      </c>
      <c r="W90" s="10">
        <f t="shared" si="55"/>
        <v>0</v>
      </c>
      <c r="X90" s="10">
        <f t="shared" si="56"/>
        <v>0</v>
      </c>
      <c r="Y90" s="10">
        <f t="shared" si="57"/>
        <v>0</v>
      </c>
      <c r="Z90" s="10">
        <f t="shared" si="58"/>
        <v>0</v>
      </c>
      <c r="AA90" s="10">
        <f t="shared" si="59"/>
        <v>0</v>
      </c>
      <c r="AB90" s="10">
        <f t="shared" si="60"/>
        <v>0</v>
      </c>
      <c r="AC90" s="10">
        <f t="shared" si="61"/>
        <v>0</v>
      </c>
      <c r="AD90" s="10">
        <v>45000</v>
      </c>
      <c r="AE90" s="9"/>
      <c r="AF90" s="10"/>
      <c r="AG90" s="9"/>
      <c r="AH90" s="9"/>
      <c r="AI90" s="9"/>
      <c r="AJ90" s="10">
        <f t="shared" si="38"/>
        <v>0</v>
      </c>
      <c r="AK90" s="10">
        <f t="shared" si="39"/>
        <v>45000</v>
      </c>
      <c r="AL90" s="10">
        <v>0</v>
      </c>
      <c r="AM90" s="10">
        <v>0</v>
      </c>
      <c r="AN90" s="9"/>
      <c r="AO90" s="9"/>
      <c r="AP90" s="10">
        <f t="shared" si="40"/>
        <v>0</v>
      </c>
      <c r="AQ90" s="10">
        <f t="shared" si="41"/>
        <v>0</v>
      </c>
      <c r="AR90" s="9"/>
      <c r="AS90" s="9"/>
      <c r="AT90" s="10">
        <f t="shared" si="53"/>
        <v>0</v>
      </c>
      <c r="AU90" s="10">
        <f t="shared" si="43"/>
        <v>0</v>
      </c>
      <c r="AV90" s="10">
        <f t="shared" si="44"/>
        <v>45000</v>
      </c>
      <c r="AW90" s="10">
        <f t="shared" si="45"/>
        <v>45000</v>
      </c>
      <c r="AX90" s="10">
        <f t="shared" si="46"/>
        <v>0</v>
      </c>
      <c r="AY90" s="10">
        <f t="shared" si="47"/>
        <v>0</v>
      </c>
      <c r="AZ90" s="10">
        <f t="shared" si="48"/>
        <v>0</v>
      </c>
      <c r="BA90" s="10">
        <f t="shared" si="49"/>
        <v>45000</v>
      </c>
      <c r="BB90" s="10">
        <f t="shared" si="50"/>
        <v>0</v>
      </c>
      <c r="BC90" s="10">
        <f t="shared" si="51"/>
        <v>45000</v>
      </c>
      <c r="BD90" s="25" t="s">
        <v>44</v>
      </c>
    </row>
    <row r="91" spans="1:56" ht="24.95" customHeight="1">
      <c r="A91" s="9">
        <v>84</v>
      </c>
      <c r="B91" s="9" t="s">
        <v>43</v>
      </c>
      <c r="C91" s="16" t="s">
        <v>45</v>
      </c>
      <c r="D91" s="9">
        <v>28162700108</v>
      </c>
      <c r="E91" s="16" t="s">
        <v>71</v>
      </c>
      <c r="F91" s="24">
        <v>31045081400</v>
      </c>
      <c r="G91" s="9" t="s">
        <v>171</v>
      </c>
      <c r="H91" s="16" t="s">
        <v>245</v>
      </c>
      <c r="I91" s="9"/>
      <c r="J91" s="9"/>
      <c r="K91" s="9"/>
      <c r="L91" s="9"/>
      <c r="M91" s="9"/>
      <c r="N91" s="9"/>
      <c r="O91" s="10">
        <f t="shared" si="42"/>
        <v>0</v>
      </c>
      <c r="P91" s="9"/>
      <c r="Q91" s="9"/>
      <c r="R91" s="9"/>
      <c r="S91" s="9"/>
      <c r="T91" s="9"/>
      <c r="U91" s="9"/>
      <c r="V91" s="10">
        <f t="shared" si="54"/>
        <v>0</v>
      </c>
      <c r="W91" s="10">
        <f t="shared" si="55"/>
        <v>0</v>
      </c>
      <c r="X91" s="10">
        <f t="shared" si="56"/>
        <v>0</v>
      </c>
      <c r="Y91" s="10">
        <f t="shared" si="57"/>
        <v>0</v>
      </c>
      <c r="Z91" s="10">
        <f t="shared" si="58"/>
        <v>0</v>
      </c>
      <c r="AA91" s="10">
        <f t="shared" si="59"/>
        <v>0</v>
      </c>
      <c r="AB91" s="10">
        <f t="shared" si="60"/>
        <v>0</v>
      </c>
      <c r="AC91" s="10">
        <f t="shared" si="61"/>
        <v>0</v>
      </c>
      <c r="AD91" s="10">
        <v>45000</v>
      </c>
      <c r="AE91" s="9"/>
      <c r="AF91" s="10"/>
      <c r="AG91" s="9"/>
      <c r="AH91" s="9"/>
      <c r="AI91" s="9"/>
      <c r="AJ91" s="10">
        <f t="shared" si="38"/>
        <v>0</v>
      </c>
      <c r="AK91" s="10">
        <f t="shared" si="39"/>
        <v>45000</v>
      </c>
      <c r="AL91" s="10">
        <v>0</v>
      </c>
      <c r="AM91" s="10">
        <v>0</v>
      </c>
      <c r="AN91" s="9"/>
      <c r="AO91" s="9"/>
      <c r="AP91" s="10">
        <f t="shared" si="40"/>
        <v>0</v>
      </c>
      <c r="AQ91" s="10">
        <f t="shared" si="41"/>
        <v>0</v>
      </c>
      <c r="AR91" s="9"/>
      <c r="AS91" s="9"/>
      <c r="AT91" s="10">
        <f t="shared" si="53"/>
        <v>0</v>
      </c>
      <c r="AU91" s="10">
        <f t="shared" si="43"/>
        <v>0</v>
      </c>
      <c r="AV91" s="10">
        <f t="shared" si="44"/>
        <v>45000</v>
      </c>
      <c r="AW91" s="10">
        <f t="shared" si="45"/>
        <v>45000</v>
      </c>
      <c r="AX91" s="10">
        <f t="shared" si="46"/>
        <v>0</v>
      </c>
      <c r="AY91" s="10">
        <f t="shared" si="47"/>
        <v>0</v>
      </c>
      <c r="AZ91" s="10">
        <f t="shared" si="48"/>
        <v>0</v>
      </c>
      <c r="BA91" s="10">
        <f t="shared" si="49"/>
        <v>45000</v>
      </c>
      <c r="BB91" s="10">
        <f t="shared" si="50"/>
        <v>0</v>
      </c>
      <c r="BC91" s="10">
        <f t="shared" si="51"/>
        <v>45000</v>
      </c>
      <c r="BD91" s="25" t="s">
        <v>44</v>
      </c>
    </row>
    <row r="92" spans="1:56" ht="24.95" customHeight="1">
      <c r="A92" s="9">
        <v>85</v>
      </c>
      <c r="B92" s="9" t="s">
        <v>43</v>
      </c>
      <c r="C92" s="16" t="s">
        <v>45</v>
      </c>
      <c r="D92" s="9">
        <v>28162700204</v>
      </c>
      <c r="E92" s="16" t="s">
        <v>100</v>
      </c>
      <c r="F92" s="24">
        <v>31043612414</v>
      </c>
      <c r="G92" s="9" t="s">
        <v>171</v>
      </c>
      <c r="H92" s="16" t="s">
        <v>245</v>
      </c>
      <c r="I92" s="9"/>
      <c r="J92" s="9"/>
      <c r="K92" s="9"/>
      <c r="L92" s="9"/>
      <c r="M92" s="9"/>
      <c r="N92" s="9"/>
      <c r="O92" s="10">
        <f t="shared" si="42"/>
        <v>0</v>
      </c>
      <c r="P92" s="9"/>
      <c r="Q92" s="9"/>
      <c r="R92" s="9"/>
      <c r="S92" s="9"/>
      <c r="T92" s="9"/>
      <c r="U92" s="9"/>
      <c r="V92" s="10">
        <f t="shared" si="54"/>
        <v>0</v>
      </c>
      <c r="W92" s="10">
        <f t="shared" si="55"/>
        <v>0</v>
      </c>
      <c r="X92" s="10">
        <f t="shared" si="56"/>
        <v>0</v>
      </c>
      <c r="Y92" s="10">
        <f t="shared" si="57"/>
        <v>0</v>
      </c>
      <c r="Z92" s="10">
        <f t="shared" si="58"/>
        <v>0</v>
      </c>
      <c r="AA92" s="10">
        <f t="shared" si="59"/>
        <v>0</v>
      </c>
      <c r="AB92" s="10">
        <f t="shared" si="60"/>
        <v>0</v>
      </c>
      <c r="AC92" s="10">
        <f t="shared" si="61"/>
        <v>0</v>
      </c>
      <c r="AD92" s="10">
        <v>45000</v>
      </c>
      <c r="AE92" s="9"/>
      <c r="AF92" s="10"/>
      <c r="AG92" s="9"/>
      <c r="AH92" s="9"/>
      <c r="AI92" s="9"/>
      <c r="AJ92" s="10">
        <f t="shared" si="38"/>
        <v>0</v>
      </c>
      <c r="AK92" s="10">
        <f t="shared" si="39"/>
        <v>45000</v>
      </c>
      <c r="AL92" s="10">
        <v>0</v>
      </c>
      <c r="AM92" s="10">
        <v>0</v>
      </c>
      <c r="AN92" s="9"/>
      <c r="AO92" s="9"/>
      <c r="AP92" s="10">
        <f t="shared" si="40"/>
        <v>0</v>
      </c>
      <c r="AQ92" s="10">
        <f t="shared" si="41"/>
        <v>0</v>
      </c>
      <c r="AR92" s="9"/>
      <c r="AS92" s="9"/>
      <c r="AT92" s="10">
        <f t="shared" si="53"/>
        <v>0</v>
      </c>
      <c r="AU92" s="10">
        <f t="shared" si="43"/>
        <v>0</v>
      </c>
      <c r="AV92" s="10">
        <f t="shared" si="44"/>
        <v>45000</v>
      </c>
      <c r="AW92" s="10">
        <f t="shared" si="45"/>
        <v>45000</v>
      </c>
      <c r="AX92" s="10">
        <f t="shared" si="46"/>
        <v>0</v>
      </c>
      <c r="AY92" s="10">
        <f t="shared" si="47"/>
        <v>0</v>
      </c>
      <c r="AZ92" s="10">
        <f t="shared" si="48"/>
        <v>0</v>
      </c>
      <c r="BA92" s="10">
        <f t="shared" si="49"/>
        <v>45000</v>
      </c>
      <c r="BB92" s="10">
        <f t="shared" si="50"/>
        <v>0</v>
      </c>
      <c r="BC92" s="10">
        <f t="shared" si="51"/>
        <v>45000</v>
      </c>
      <c r="BD92" s="25" t="s">
        <v>44</v>
      </c>
    </row>
    <row r="93" spans="1:56" ht="24.95" customHeight="1">
      <c r="A93" s="9">
        <v>86</v>
      </c>
      <c r="B93" s="9" t="s">
        <v>43</v>
      </c>
      <c r="C93" s="16" t="s">
        <v>45</v>
      </c>
      <c r="D93" s="9">
        <v>28162700408</v>
      </c>
      <c r="E93" s="16" t="s">
        <v>129</v>
      </c>
      <c r="F93" s="24">
        <v>31045187236</v>
      </c>
      <c r="G93" s="9" t="s">
        <v>181</v>
      </c>
      <c r="H93" s="16" t="s">
        <v>261</v>
      </c>
      <c r="I93" s="9"/>
      <c r="J93" s="9"/>
      <c r="K93" s="9"/>
      <c r="L93" s="9"/>
      <c r="M93" s="9"/>
      <c r="N93" s="9"/>
      <c r="O93" s="10">
        <f t="shared" si="42"/>
        <v>0</v>
      </c>
      <c r="P93" s="9"/>
      <c r="Q93" s="9"/>
      <c r="R93" s="9"/>
      <c r="S93" s="9"/>
      <c r="T93" s="9"/>
      <c r="U93" s="9"/>
      <c r="V93" s="10">
        <f t="shared" si="54"/>
        <v>0</v>
      </c>
      <c r="W93" s="10">
        <f t="shared" si="55"/>
        <v>0</v>
      </c>
      <c r="X93" s="10">
        <f t="shared" si="56"/>
        <v>0</v>
      </c>
      <c r="Y93" s="10">
        <f t="shared" si="57"/>
        <v>0</v>
      </c>
      <c r="Z93" s="10">
        <f t="shared" si="58"/>
        <v>0</v>
      </c>
      <c r="AA93" s="10">
        <f t="shared" si="59"/>
        <v>0</v>
      </c>
      <c r="AB93" s="10">
        <f t="shared" si="60"/>
        <v>0</v>
      </c>
      <c r="AC93" s="10">
        <f t="shared" si="61"/>
        <v>0</v>
      </c>
      <c r="AD93" s="10">
        <v>45000</v>
      </c>
      <c r="AE93" s="9"/>
      <c r="AF93" s="10"/>
      <c r="AG93" s="9"/>
      <c r="AH93" s="9"/>
      <c r="AI93" s="9"/>
      <c r="AJ93" s="10">
        <f t="shared" si="38"/>
        <v>0</v>
      </c>
      <c r="AK93" s="10">
        <f t="shared" si="39"/>
        <v>45000</v>
      </c>
      <c r="AL93" s="10">
        <v>0</v>
      </c>
      <c r="AM93" s="10">
        <v>0</v>
      </c>
      <c r="AN93" s="9"/>
      <c r="AO93" s="9"/>
      <c r="AP93" s="10">
        <f t="shared" si="40"/>
        <v>0</v>
      </c>
      <c r="AQ93" s="10">
        <f t="shared" si="41"/>
        <v>0</v>
      </c>
      <c r="AR93" s="9"/>
      <c r="AS93" s="9"/>
      <c r="AT93" s="10">
        <f t="shared" si="53"/>
        <v>0</v>
      </c>
      <c r="AU93" s="10">
        <f t="shared" si="43"/>
        <v>0</v>
      </c>
      <c r="AV93" s="10">
        <f t="shared" si="44"/>
        <v>45000</v>
      </c>
      <c r="AW93" s="10">
        <f t="shared" si="45"/>
        <v>45000</v>
      </c>
      <c r="AX93" s="10">
        <f t="shared" si="46"/>
        <v>0</v>
      </c>
      <c r="AY93" s="10">
        <f t="shared" si="47"/>
        <v>0</v>
      </c>
      <c r="AZ93" s="10">
        <f t="shared" si="48"/>
        <v>0</v>
      </c>
      <c r="BA93" s="10">
        <f t="shared" si="49"/>
        <v>45000</v>
      </c>
      <c r="BB93" s="10">
        <f t="shared" si="50"/>
        <v>0</v>
      </c>
      <c r="BC93" s="10">
        <f t="shared" si="51"/>
        <v>45000</v>
      </c>
      <c r="BD93" s="25" t="s">
        <v>44</v>
      </c>
    </row>
    <row r="94" spans="1:56" ht="24.95" customHeight="1">
      <c r="A94" s="9">
        <v>87</v>
      </c>
      <c r="B94" s="9" t="s">
        <v>43</v>
      </c>
      <c r="C94" s="16" t="s">
        <v>45</v>
      </c>
      <c r="D94" s="9">
        <v>28162701003</v>
      </c>
      <c r="E94" s="16" t="s">
        <v>126</v>
      </c>
      <c r="F94" s="24">
        <v>31042195818</v>
      </c>
      <c r="G94" s="9" t="s">
        <v>171</v>
      </c>
      <c r="H94" s="16" t="s">
        <v>245</v>
      </c>
      <c r="I94" s="9"/>
      <c r="J94" s="9"/>
      <c r="K94" s="9"/>
      <c r="L94" s="9"/>
      <c r="M94" s="9"/>
      <c r="N94" s="9"/>
      <c r="O94" s="10">
        <f t="shared" si="42"/>
        <v>0</v>
      </c>
      <c r="P94" s="9"/>
      <c r="Q94" s="9"/>
      <c r="R94" s="9"/>
      <c r="S94" s="9"/>
      <c r="T94" s="9"/>
      <c r="U94" s="9"/>
      <c r="V94" s="10">
        <f t="shared" si="54"/>
        <v>0</v>
      </c>
      <c r="W94" s="10">
        <f t="shared" si="55"/>
        <v>0</v>
      </c>
      <c r="X94" s="10">
        <f t="shared" si="56"/>
        <v>0</v>
      </c>
      <c r="Y94" s="10">
        <f t="shared" si="57"/>
        <v>0</v>
      </c>
      <c r="Z94" s="10">
        <f t="shared" si="58"/>
        <v>0</v>
      </c>
      <c r="AA94" s="10">
        <f t="shared" si="59"/>
        <v>0</v>
      </c>
      <c r="AB94" s="10">
        <f t="shared" si="60"/>
        <v>0</v>
      </c>
      <c r="AC94" s="10">
        <f t="shared" si="61"/>
        <v>0</v>
      </c>
      <c r="AD94" s="10">
        <v>45000</v>
      </c>
      <c r="AE94" s="9"/>
      <c r="AF94" s="10"/>
      <c r="AG94" s="9"/>
      <c r="AH94" s="9"/>
      <c r="AI94" s="9"/>
      <c r="AJ94" s="10">
        <f t="shared" si="38"/>
        <v>0</v>
      </c>
      <c r="AK94" s="10">
        <f t="shared" si="39"/>
        <v>45000</v>
      </c>
      <c r="AL94" s="10">
        <v>0</v>
      </c>
      <c r="AM94" s="10">
        <v>0</v>
      </c>
      <c r="AN94" s="9"/>
      <c r="AO94" s="9"/>
      <c r="AP94" s="10">
        <f t="shared" si="40"/>
        <v>0</v>
      </c>
      <c r="AQ94" s="10">
        <f t="shared" si="41"/>
        <v>0</v>
      </c>
      <c r="AR94" s="9"/>
      <c r="AS94" s="9"/>
      <c r="AT94" s="10">
        <f t="shared" si="53"/>
        <v>0</v>
      </c>
      <c r="AU94" s="10">
        <f t="shared" si="43"/>
        <v>0</v>
      </c>
      <c r="AV94" s="10">
        <f t="shared" si="44"/>
        <v>45000</v>
      </c>
      <c r="AW94" s="10">
        <f t="shared" si="45"/>
        <v>45000</v>
      </c>
      <c r="AX94" s="10">
        <f t="shared" si="46"/>
        <v>0</v>
      </c>
      <c r="AY94" s="10">
        <f t="shared" si="47"/>
        <v>0</v>
      </c>
      <c r="AZ94" s="10">
        <f t="shared" si="48"/>
        <v>0</v>
      </c>
      <c r="BA94" s="10">
        <f t="shared" si="49"/>
        <v>45000</v>
      </c>
      <c r="BB94" s="10">
        <f t="shared" si="50"/>
        <v>0</v>
      </c>
      <c r="BC94" s="10">
        <f t="shared" si="51"/>
        <v>45000</v>
      </c>
      <c r="BD94" s="25" t="s">
        <v>44</v>
      </c>
    </row>
    <row r="95" spans="1:56" ht="24.95" customHeight="1">
      <c r="A95" s="9">
        <v>88</v>
      </c>
      <c r="B95" s="9" t="s">
        <v>43</v>
      </c>
      <c r="C95" s="16" t="s">
        <v>45</v>
      </c>
      <c r="D95" s="9">
        <v>28162701702</v>
      </c>
      <c r="E95" s="16" t="s">
        <v>65</v>
      </c>
      <c r="F95" s="24">
        <v>31042221602</v>
      </c>
      <c r="G95" s="9" t="s">
        <v>171</v>
      </c>
      <c r="H95" s="16" t="s">
        <v>245</v>
      </c>
      <c r="I95" s="9"/>
      <c r="J95" s="9"/>
      <c r="K95" s="9"/>
      <c r="L95" s="9"/>
      <c r="M95" s="9"/>
      <c r="N95" s="9"/>
      <c r="O95" s="10">
        <f t="shared" si="42"/>
        <v>0</v>
      </c>
      <c r="P95" s="9"/>
      <c r="Q95" s="9"/>
      <c r="R95" s="9"/>
      <c r="S95" s="9"/>
      <c r="T95" s="9"/>
      <c r="U95" s="9"/>
      <c r="V95" s="10">
        <f t="shared" si="54"/>
        <v>0</v>
      </c>
      <c r="W95" s="10">
        <f t="shared" si="55"/>
        <v>0</v>
      </c>
      <c r="X95" s="10">
        <f t="shared" si="56"/>
        <v>0</v>
      </c>
      <c r="Y95" s="10">
        <f t="shared" si="57"/>
        <v>0</v>
      </c>
      <c r="Z95" s="10">
        <f t="shared" si="58"/>
        <v>0</v>
      </c>
      <c r="AA95" s="10">
        <f t="shared" si="59"/>
        <v>0</v>
      </c>
      <c r="AB95" s="10">
        <f t="shared" si="60"/>
        <v>0</v>
      </c>
      <c r="AC95" s="10">
        <f t="shared" si="61"/>
        <v>0</v>
      </c>
      <c r="AD95" s="10">
        <v>45000</v>
      </c>
      <c r="AE95" s="9"/>
      <c r="AF95" s="10"/>
      <c r="AG95" s="9"/>
      <c r="AH95" s="9"/>
      <c r="AI95" s="9"/>
      <c r="AJ95" s="10">
        <f t="shared" si="38"/>
        <v>0</v>
      </c>
      <c r="AK95" s="10">
        <f t="shared" si="39"/>
        <v>45000</v>
      </c>
      <c r="AL95" s="10">
        <v>0</v>
      </c>
      <c r="AM95" s="10">
        <v>0</v>
      </c>
      <c r="AN95" s="9"/>
      <c r="AO95" s="9"/>
      <c r="AP95" s="10">
        <f t="shared" si="40"/>
        <v>0</v>
      </c>
      <c r="AQ95" s="10">
        <f t="shared" si="41"/>
        <v>0</v>
      </c>
      <c r="AR95" s="9"/>
      <c r="AS95" s="9"/>
      <c r="AT95" s="10">
        <f t="shared" si="53"/>
        <v>0</v>
      </c>
      <c r="AU95" s="10">
        <f t="shared" si="43"/>
        <v>0</v>
      </c>
      <c r="AV95" s="10">
        <f t="shared" si="44"/>
        <v>45000</v>
      </c>
      <c r="AW95" s="10">
        <f t="shared" si="45"/>
        <v>45000</v>
      </c>
      <c r="AX95" s="10">
        <f t="shared" si="46"/>
        <v>0</v>
      </c>
      <c r="AY95" s="10">
        <f t="shared" si="47"/>
        <v>0</v>
      </c>
      <c r="AZ95" s="10">
        <f t="shared" si="48"/>
        <v>0</v>
      </c>
      <c r="BA95" s="10">
        <f t="shared" si="49"/>
        <v>45000</v>
      </c>
      <c r="BB95" s="10">
        <f t="shared" si="50"/>
        <v>0</v>
      </c>
      <c r="BC95" s="10">
        <f t="shared" si="51"/>
        <v>45000</v>
      </c>
      <c r="BD95" s="25" t="s">
        <v>44</v>
      </c>
    </row>
    <row r="96" spans="1:56" ht="24.95" customHeight="1">
      <c r="A96" s="9">
        <v>89</v>
      </c>
      <c r="B96" s="9" t="s">
        <v>43</v>
      </c>
      <c r="C96" s="16" t="s">
        <v>45</v>
      </c>
      <c r="D96" s="9">
        <v>28162701804</v>
      </c>
      <c r="E96" s="16" t="s">
        <v>76</v>
      </c>
      <c r="F96" s="24">
        <v>31043309417</v>
      </c>
      <c r="G96" s="9" t="s">
        <v>171</v>
      </c>
      <c r="H96" s="16" t="s">
        <v>245</v>
      </c>
      <c r="I96" s="9"/>
      <c r="J96" s="9"/>
      <c r="K96" s="9"/>
      <c r="L96" s="9"/>
      <c r="M96" s="9"/>
      <c r="N96" s="9"/>
      <c r="O96" s="10">
        <f t="shared" si="42"/>
        <v>0</v>
      </c>
      <c r="P96" s="9"/>
      <c r="Q96" s="9"/>
      <c r="R96" s="9"/>
      <c r="S96" s="9"/>
      <c r="T96" s="9"/>
      <c r="U96" s="9"/>
      <c r="V96" s="10">
        <f t="shared" si="54"/>
        <v>0</v>
      </c>
      <c r="W96" s="10">
        <f t="shared" si="55"/>
        <v>0</v>
      </c>
      <c r="X96" s="10">
        <f t="shared" si="56"/>
        <v>0</v>
      </c>
      <c r="Y96" s="10">
        <f t="shared" si="57"/>
        <v>0</v>
      </c>
      <c r="Z96" s="10">
        <f t="shared" si="58"/>
        <v>0</v>
      </c>
      <c r="AA96" s="10">
        <f t="shared" si="59"/>
        <v>0</v>
      </c>
      <c r="AB96" s="10">
        <f t="shared" si="60"/>
        <v>0</v>
      </c>
      <c r="AC96" s="10">
        <f t="shared" si="61"/>
        <v>0</v>
      </c>
      <c r="AD96" s="10">
        <v>45000</v>
      </c>
      <c r="AE96" s="9"/>
      <c r="AF96" s="10"/>
      <c r="AG96" s="9"/>
      <c r="AH96" s="9"/>
      <c r="AI96" s="9"/>
      <c r="AJ96" s="10">
        <f t="shared" si="38"/>
        <v>0</v>
      </c>
      <c r="AK96" s="10">
        <f t="shared" si="39"/>
        <v>45000</v>
      </c>
      <c r="AL96" s="10">
        <v>0</v>
      </c>
      <c r="AM96" s="10">
        <v>0</v>
      </c>
      <c r="AN96" s="9"/>
      <c r="AO96" s="9"/>
      <c r="AP96" s="10">
        <f t="shared" si="40"/>
        <v>0</v>
      </c>
      <c r="AQ96" s="10">
        <f t="shared" si="41"/>
        <v>0</v>
      </c>
      <c r="AR96" s="9"/>
      <c r="AS96" s="9"/>
      <c r="AT96" s="10">
        <f t="shared" si="53"/>
        <v>0</v>
      </c>
      <c r="AU96" s="10">
        <f t="shared" si="43"/>
        <v>0</v>
      </c>
      <c r="AV96" s="10">
        <f t="shared" si="44"/>
        <v>45000</v>
      </c>
      <c r="AW96" s="10">
        <f t="shared" si="45"/>
        <v>45000</v>
      </c>
      <c r="AX96" s="10">
        <f t="shared" si="46"/>
        <v>0</v>
      </c>
      <c r="AY96" s="10">
        <f t="shared" si="47"/>
        <v>0</v>
      </c>
      <c r="AZ96" s="10">
        <f t="shared" si="48"/>
        <v>0</v>
      </c>
      <c r="BA96" s="10">
        <f t="shared" si="49"/>
        <v>45000</v>
      </c>
      <c r="BB96" s="10">
        <f t="shared" si="50"/>
        <v>0</v>
      </c>
      <c r="BC96" s="10">
        <f t="shared" si="51"/>
        <v>45000</v>
      </c>
      <c r="BD96" s="25" t="s">
        <v>44</v>
      </c>
    </row>
    <row r="97" spans="1:56" ht="24.95" customHeight="1">
      <c r="A97" s="9">
        <v>90</v>
      </c>
      <c r="B97" s="9" t="s">
        <v>43</v>
      </c>
      <c r="C97" s="16" t="s">
        <v>45</v>
      </c>
      <c r="D97" s="9">
        <v>28162702206</v>
      </c>
      <c r="E97" s="16" t="s">
        <v>108</v>
      </c>
      <c r="F97" s="24">
        <v>31041589304</v>
      </c>
      <c r="G97" s="9" t="s">
        <v>170</v>
      </c>
      <c r="H97" s="16" t="s">
        <v>262</v>
      </c>
      <c r="I97" s="9"/>
      <c r="J97" s="9"/>
      <c r="K97" s="9"/>
      <c r="L97" s="9"/>
      <c r="M97" s="9"/>
      <c r="N97" s="9"/>
      <c r="O97" s="10">
        <f t="shared" si="42"/>
        <v>0</v>
      </c>
      <c r="P97" s="9"/>
      <c r="Q97" s="9"/>
      <c r="R97" s="9"/>
      <c r="S97" s="9"/>
      <c r="T97" s="9"/>
      <c r="U97" s="9"/>
      <c r="V97" s="10">
        <f t="shared" si="54"/>
        <v>0</v>
      </c>
      <c r="W97" s="10">
        <f t="shared" si="55"/>
        <v>0</v>
      </c>
      <c r="X97" s="10">
        <f t="shared" si="56"/>
        <v>0</v>
      </c>
      <c r="Y97" s="10">
        <f t="shared" si="57"/>
        <v>0</v>
      </c>
      <c r="Z97" s="10">
        <f t="shared" si="58"/>
        <v>0</v>
      </c>
      <c r="AA97" s="10">
        <f t="shared" si="59"/>
        <v>0</v>
      </c>
      <c r="AB97" s="10">
        <f t="shared" si="60"/>
        <v>0</v>
      </c>
      <c r="AC97" s="10">
        <f t="shared" si="61"/>
        <v>0</v>
      </c>
      <c r="AD97" s="10">
        <v>45000</v>
      </c>
      <c r="AE97" s="9"/>
      <c r="AF97" s="10"/>
      <c r="AG97" s="9"/>
      <c r="AH97" s="9"/>
      <c r="AI97" s="9"/>
      <c r="AJ97" s="10">
        <f t="shared" si="38"/>
        <v>0</v>
      </c>
      <c r="AK97" s="10">
        <f t="shared" si="39"/>
        <v>45000</v>
      </c>
      <c r="AL97" s="10">
        <v>455000.00000000006</v>
      </c>
      <c r="AM97" s="10">
        <v>100000</v>
      </c>
      <c r="AN97" s="9"/>
      <c r="AO97" s="9"/>
      <c r="AP97" s="10">
        <f t="shared" si="40"/>
        <v>455000.00000000006</v>
      </c>
      <c r="AQ97" s="10">
        <f t="shared" si="41"/>
        <v>100000</v>
      </c>
      <c r="AR97" s="9"/>
      <c r="AS97" s="9"/>
      <c r="AT97" s="10">
        <f t="shared" si="53"/>
        <v>0</v>
      </c>
      <c r="AU97" s="10">
        <f t="shared" si="43"/>
        <v>0</v>
      </c>
      <c r="AV97" s="10">
        <f t="shared" si="44"/>
        <v>45000</v>
      </c>
      <c r="AW97" s="10">
        <f t="shared" si="45"/>
        <v>45000</v>
      </c>
      <c r="AX97" s="10">
        <f t="shared" si="46"/>
        <v>0</v>
      </c>
      <c r="AY97" s="10">
        <f t="shared" si="47"/>
        <v>0</v>
      </c>
      <c r="AZ97" s="10">
        <f t="shared" si="48"/>
        <v>0</v>
      </c>
      <c r="BA97" s="10">
        <f t="shared" si="49"/>
        <v>45000</v>
      </c>
      <c r="BB97" s="10">
        <f t="shared" si="50"/>
        <v>0</v>
      </c>
      <c r="BC97" s="10">
        <f t="shared" si="51"/>
        <v>45000</v>
      </c>
      <c r="BD97" s="25" t="s">
        <v>44</v>
      </c>
    </row>
    <row r="98" spans="1:56" ht="24.95" customHeight="1">
      <c r="A98" s="9">
        <v>91</v>
      </c>
      <c r="B98" s="9" t="s">
        <v>43</v>
      </c>
      <c r="C98" s="16" t="s">
        <v>45</v>
      </c>
      <c r="D98" s="9">
        <v>28162702806</v>
      </c>
      <c r="E98" s="16" t="s">
        <v>105</v>
      </c>
      <c r="F98" s="24">
        <v>33949577485</v>
      </c>
      <c r="G98" s="9" t="s">
        <v>170</v>
      </c>
      <c r="H98" s="16" t="s">
        <v>262</v>
      </c>
      <c r="I98" s="9"/>
      <c r="J98" s="9"/>
      <c r="K98" s="9"/>
      <c r="L98" s="9"/>
      <c r="M98" s="9"/>
      <c r="N98" s="9"/>
      <c r="O98" s="10">
        <f t="shared" si="42"/>
        <v>0</v>
      </c>
      <c r="P98" s="9"/>
      <c r="Q98" s="9"/>
      <c r="R98" s="9"/>
      <c r="S98" s="9"/>
      <c r="T98" s="9"/>
      <c r="U98" s="9"/>
      <c r="V98" s="10">
        <f t="shared" si="54"/>
        <v>0</v>
      </c>
      <c r="W98" s="10">
        <f t="shared" si="55"/>
        <v>0</v>
      </c>
      <c r="X98" s="10">
        <f t="shared" si="56"/>
        <v>0</v>
      </c>
      <c r="Y98" s="10">
        <f t="shared" si="57"/>
        <v>0</v>
      </c>
      <c r="Z98" s="10">
        <f t="shared" si="58"/>
        <v>0</v>
      </c>
      <c r="AA98" s="10">
        <f t="shared" si="59"/>
        <v>0</v>
      </c>
      <c r="AB98" s="10">
        <f t="shared" si="60"/>
        <v>0</v>
      </c>
      <c r="AC98" s="10">
        <f t="shared" si="61"/>
        <v>0</v>
      </c>
      <c r="AD98" s="10">
        <v>45000</v>
      </c>
      <c r="AE98" s="9"/>
      <c r="AF98" s="10"/>
      <c r="AG98" s="9"/>
      <c r="AH98" s="9"/>
      <c r="AI98" s="9"/>
      <c r="AJ98" s="10">
        <f t="shared" si="38"/>
        <v>0</v>
      </c>
      <c r="AK98" s="10">
        <f t="shared" si="39"/>
        <v>45000</v>
      </c>
      <c r="AL98" s="10">
        <v>0</v>
      </c>
      <c r="AM98" s="10">
        <v>0</v>
      </c>
      <c r="AN98" s="9"/>
      <c r="AO98" s="9"/>
      <c r="AP98" s="10">
        <f t="shared" si="40"/>
        <v>0</v>
      </c>
      <c r="AQ98" s="10">
        <f t="shared" si="41"/>
        <v>0</v>
      </c>
      <c r="AR98" s="9"/>
      <c r="AS98" s="9"/>
      <c r="AT98" s="10">
        <f t="shared" si="53"/>
        <v>0</v>
      </c>
      <c r="AU98" s="10">
        <f t="shared" si="43"/>
        <v>0</v>
      </c>
      <c r="AV98" s="10">
        <f t="shared" si="44"/>
        <v>45000</v>
      </c>
      <c r="AW98" s="10">
        <f t="shared" si="45"/>
        <v>45000</v>
      </c>
      <c r="AX98" s="10">
        <f t="shared" si="46"/>
        <v>0</v>
      </c>
      <c r="AY98" s="10">
        <f t="shared" si="47"/>
        <v>0</v>
      </c>
      <c r="AZ98" s="10">
        <f t="shared" si="48"/>
        <v>0</v>
      </c>
      <c r="BA98" s="10">
        <f t="shared" si="49"/>
        <v>45000</v>
      </c>
      <c r="BB98" s="10">
        <f t="shared" si="50"/>
        <v>0</v>
      </c>
      <c r="BC98" s="10">
        <f t="shared" si="51"/>
        <v>45000</v>
      </c>
      <c r="BD98" s="25" t="s">
        <v>44</v>
      </c>
    </row>
  </sheetData>
  <autoFilter ref="A7:BD98"/>
  <mergeCells count="54">
    <mergeCell ref="A1:AQ1"/>
    <mergeCell ref="AR1:BC1"/>
    <mergeCell ref="A2:AQ2"/>
    <mergeCell ref="AR2:BC2"/>
    <mergeCell ref="A3:AQ3"/>
    <mergeCell ref="AR3:BC3"/>
    <mergeCell ref="AA5:AA6"/>
    <mergeCell ref="A4:A6"/>
    <mergeCell ref="B4:B6"/>
    <mergeCell ref="C4:C6"/>
    <mergeCell ref="D4:D6"/>
    <mergeCell ref="E4:E6"/>
    <mergeCell ref="F4:F6"/>
    <mergeCell ref="K5:K6"/>
    <mergeCell ref="M5:M6"/>
    <mergeCell ref="N5:N6"/>
    <mergeCell ref="P5:P6"/>
    <mergeCell ref="Q5:Q6"/>
    <mergeCell ref="R5:R6"/>
    <mergeCell ref="S5:S6"/>
    <mergeCell ref="T5:T6"/>
    <mergeCell ref="U5:U6"/>
    <mergeCell ref="AS5:AS6"/>
    <mergeCell ref="AT5:AT6"/>
    <mergeCell ref="G4:G6"/>
    <mergeCell ref="H4:H6"/>
    <mergeCell ref="I4:O4"/>
    <mergeCell ref="AD4:AK4"/>
    <mergeCell ref="AL4:AQ4"/>
    <mergeCell ref="AP5:AQ5"/>
    <mergeCell ref="J5:J6"/>
    <mergeCell ref="V5:V6"/>
    <mergeCell ref="P4:V4"/>
    <mergeCell ref="W4:AC4"/>
    <mergeCell ref="W5:W6"/>
    <mergeCell ref="X5:X6"/>
    <mergeCell ref="Y5:Y6"/>
    <mergeCell ref="Z5:Z6"/>
    <mergeCell ref="AU5:AW5"/>
    <mergeCell ref="AX5:AZ5"/>
    <mergeCell ref="AR4:AT4"/>
    <mergeCell ref="AU4:BC4"/>
    <mergeCell ref="I5:I6"/>
    <mergeCell ref="L5:L6"/>
    <mergeCell ref="O5:O6"/>
    <mergeCell ref="AD5:AD6"/>
    <mergeCell ref="AE5:AJ5"/>
    <mergeCell ref="AK5:AK6"/>
    <mergeCell ref="AL5:AM5"/>
    <mergeCell ref="AN5:AO5"/>
    <mergeCell ref="AB5:AB6"/>
    <mergeCell ref="AC5:AC6"/>
    <mergeCell ref="BA5:BC5"/>
    <mergeCell ref="AR5:AR6"/>
  </mergeCells>
  <pageMargins left="0.55000000000000004" right="0.44" top="0.53" bottom="0.51" header="0.31496062992125984" footer="0.31496062992125984"/>
  <pageSetup paperSize="5" scale="60" orientation="landscape" r:id="rId1"/>
  <colBreaks count="2" manualBreakCount="2">
    <brk id="15" max="397" man="1"/>
    <brk id="37" max="39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I91"/>
  <sheetViews>
    <sheetView view="pageBreakPreview" zoomScale="60" workbookViewId="0">
      <selection activeCell="E19" sqref="E19"/>
    </sheetView>
  </sheetViews>
  <sheetFormatPr defaultRowHeight="16.5"/>
  <cols>
    <col min="1" max="1" width="5.85546875" style="3" customWidth="1"/>
    <col min="2" max="2" width="16.85546875" style="3" bestFit="1" customWidth="1"/>
    <col min="3" max="3" width="16.5703125" style="3" customWidth="1"/>
    <col min="4" max="4" width="14.7109375" style="3" bestFit="1" customWidth="1"/>
    <col min="5" max="5" width="36.5703125" style="23" customWidth="1"/>
    <col min="6" max="6" width="14.85546875" style="3" customWidth="1"/>
    <col min="7" max="7" width="14.7109375" style="3" bestFit="1" customWidth="1"/>
    <col min="8" max="8" width="18.5703125" style="3" customWidth="1"/>
    <col min="9" max="11" width="9.7109375" style="3" customWidth="1"/>
    <col min="12" max="12" width="12.7109375" style="3" customWidth="1"/>
    <col min="13" max="13" width="13.140625" style="3" customWidth="1"/>
    <col min="14" max="14" width="12.7109375" style="3" customWidth="1"/>
    <col min="15" max="15" width="10.140625" style="3" customWidth="1"/>
    <col min="16" max="16" width="11.28515625" style="3" customWidth="1"/>
    <col min="17" max="17" width="11" style="3" customWidth="1"/>
    <col min="18" max="18" width="10.42578125" style="3" customWidth="1"/>
    <col min="19" max="19" width="13.140625" style="3" bestFit="1" customWidth="1"/>
    <col min="20" max="20" width="15.5703125" style="3" customWidth="1"/>
    <col min="21" max="21" width="8.85546875" style="3" customWidth="1"/>
    <col min="22" max="22" width="12.5703125" style="3" customWidth="1"/>
    <col min="23" max="23" width="8.140625" style="3" customWidth="1"/>
    <col min="24" max="24" width="13.5703125" style="3" customWidth="1"/>
    <col min="25" max="25" width="16" style="3" customWidth="1"/>
    <col min="26" max="26" width="10.7109375" style="3" customWidth="1"/>
    <col min="27" max="27" width="13.5703125" style="3" customWidth="1"/>
    <col min="28" max="28" width="15.85546875" style="3" customWidth="1"/>
    <col min="29" max="29" width="11.42578125" style="3" customWidth="1"/>
    <col min="30" max="30" width="14.7109375" style="3" customWidth="1"/>
    <col min="31" max="31" width="17.28515625" style="3" customWidth="1"/>
    <col min="32" max="32" width="11" style="3" customWidth="1"/>
    <col min="33" max="33" width="16.5703125" style="1" customWidth="1"/>
    <col min="34" max="34" width="13.42578125" style="1" customWidth="1"/>
    <col min="35" max="35" width="21.5703125" style="1" bestFit="1" customWidth="1"/>
    <col min="36" max="16384" width="9.140625" style="1"/>
  </cols>
  <sheetData>
    <row r="1" spans="1:35" customFormat="1" ht="27">
      <c r="A1" s="47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5" customFormat="1" ht="27">
      <c r="A2" s="47" t="s">
        <v>225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</row>
    <row r="3" spans="1:35" customFormat="1" ht="20.25">
      <c r="A3" s="52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6" t="s">
        <v>228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</row>
    <row r="4" spans="1:35" customFormat="1" ht="31.5" customHeight="1">
      <c r="A4" s="46" t="s">
        <v>0</v>
      </c>
      <c r="B4" s="38" t="s">
        <v>1</v>
      </c>
      <c r="C4" s="38" t="s">
        <v>2</v>
      </c>
      <c r="D4" s="38" t="s">
        <v>3</v>
      </c>
      <c r="E4" s="45" t="s">
        <v>4</v>
      </c>
      <c r="F4" s="38" t="s">
        <v>18</v>
      </c>
      <c r="G4" s="38" t="s">
        <v>19</v>
      </c>
      <c r="H4" s="38" t="s">
        <v>20</v>
      </c>
      <c r="I4" s="35" t="s">
        <v>227</v>
      </c>
      <c r="J4" s="36"/>
      <c r="K4" s="37"/>
      <c r="L4" s="46" t="s">
        <v>5</v>
      </c>
      <c r="M4" s="46"/>
      <c r="N4" s="46"/>
      <c r="O4" s="46"/>
      <c r="P4" s="46"/>
      <c r="Q4" s="46"/>
      <c r="R4" s="46"/>
      <c r="S4" s="46"/>
      <c r="T4" s="4" t="s">
        <v>22</v>
      </c>
      <c r="U4" s="39" t="s">
        <v>23</v>
      </c>
      <c r="V4" s="39"/>
      <c r="W4" s="39"/>
      <c r="X4" s="39" t="s">
        <v>17</v>
      </c>
      <c r="Y4" s="39"/>
      <c r="Z4" s="39"/>
      <c r="AA4" s="39"/>
      <c r="AB4" s="39"/>
      <c r="AC4" s="39"/>
      <c r="AD4" s="39"/>
      <c r="AE4" s="39"/>
      <c r="AF4" s="39"/>
      <c r="AG4" s="39"/>
      <c r="AH4" s="39"/>
    </row>
    <row r="5" spans="1:35" customFormat="1" ht="16.5" customHeight="1">
      <c r="A5" s="46"/>
      <c r="B5" s="38"/>
      <c r="C5" s="38"/>
      <c r="D5" s="38"/>
      <c r="E5" s="45"/>
      <c r="F5" s="38"/>
      <c r="G5" s="38"/>
      <c r="H5" s="38"/>
      <c r="I5" s="43" t="s">
        <v>184</v>
      </c>
      <c r="J5" s="43" t="s">
        <v>185</v>
      </c>
      <c r="K5" s="43" t="s">
        <v>6</v>
      </c>
      <c r="L5" s="38" t="s">
        <v>32</v>
      </c>
      <c r="M5" s="38" t="s">
        <v>33</v>
      </c>
      <c r="N5" s="38"/>
      <c r="O5" s="38"/>
      <c r="P5" s="38"/>
      <c r="Q5" s="38"/>
      <c r="R5" s="38"/>
      <c r="S5" s="38" t="s">
        <v>39</v>
      </c>
      <c r="T5" s="38" t="s">
        <v>21</v>
      </c>
      <c r="U5" s="38" t="s">
        <v>24</v>
      </c>
      <c r="V5" s="38" t="s">
        <v>14</v>
      </c>
      <c r="W5" s="38" t="s">
        <v>15</v>
      </c>
      <c r="X5" s="38" t="s">
        <v>193</v>
      </c>
      <c r="Y5" s="38"/>
      <c r="Z5" s="38"/>
      <c r="AA5" s="38" t="s">
        <v>12</v>
      </c>
      <c r="AB5" s="38"/>
      <c r="AC5" s="38"/>
      <c r="AD5" s="38"/>
      <c r="AE5" s="38" t="s">
        <v>220</v>
      </c>
      <c r="AF5" s="38"/>
      <c r="AG5" s="38"/>
      <c r="AH5" s="38"/>
    </row>
    <row r="6" spans="1:35" customFormat="1" ht="110.25" customHeight="1">
      <c r="A6" s="46"/>
      <c r="B6" s="38"/>
      <c r="C6" s="38"/>
      <c r="D6" s="38"/>
      <c r="E6" s="45"/>
      <c r="F6" s="38"/>
      <c r="G6" s="38"/>
      <c r="H6" s="38"/>
      <c r="I6" s="44"/>
      <c r="J6" s="44"/>
      <c r="K6" s="44"/>
      <c r="L6" s="38"/>
      <c r="M6" s="5" t="s">
        <v>34</v>
      </c>
      <c r="N6" s="5" t="s">
        <v>35</v>
      </c>
      <c r="O6" s="5" t="s">
        <v>36</v>
      </c>
      <c r="P6" s="5" t="s">
        <v>37</v>
      </c>
      <c r="Q6" s="5" t="s">
        <v>38</v>
      </c>
      <c r="R6" s="6" t="s">
        <v>6</v>
      </c>
      <c r="S6" s="38"/>
      <c r="T6" s="38"/>
      <c r="U6" s="38"/>
      <c r="V6" s="38"/>
      <c r="W6" s="38"/>
      <c r="X6" s="5" t="s">
        <v>194</v>
      </c>
      <c r="Y6" s="5" t="s">
        <v>192</v>
      </c>
      <c r="Z6" s="11" t="s">
        <v>6</v>
      </c>
      <c r="AA6" s="7" t="s">
        <v>25</v>
      </c>
      <c r="AB6" s="7" t="s">
        <v>203</v>
      </c>
      <c r="AC6" s="7" t="s">
        <v>26</v>
      </c>
      <c r="AD6" s="7" t="s">
        <v>27</v>
      </c>
      <c r="AE6" s="7" t="s">
        <v>28</v>
      </c>
      <c r="AF6" s="7" t="s">
        <v>207</v>
      </c>
      <c r="AG6" s="7" t="s">
        <v>183</v>
      </c>
      <c r="AH6" s="7" t="s">
        <v>16</v>
      </c>
      <c r="AI6" s="13" t="s">
        <v>290</v>
      </c>
    </row>
    <row r="7" spans="1:35" s="31" customFormat="1" ht="49.5">
      <c r="A7" s="18">
        <v>1</v>
      </c>
      <c r="B7" s="17">
        <v>2</v>
      </c>
      <c r="C7" s="18">
        <v>3</v>
      </c>
      <c r="D7" s="17">
        <v>4</v>
      </c>
      <c r="E7" s="18">
        <v>5</v>
      </c>
      <c r="F7" s="17">
        <v>6</v>
      </c>
      <c r="G7" s="18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 t="s">
        <v>186</v>
      </c>
      <c r="S7" s="17" t="s">
        <v>187</v>
      </c>
      <c r="T7" s="17">
        <v>20</v>
      </c>
      <c r="U7" s="17">
        <v>21</v>
      </c>
      <c r="V7" s="17">
        <v>22</v>
      </c>
      <c r="W7" s="17">
        <v>23</v>
      </c>
      <c r="X7" s="20" t="s">
        <v>200</v>
      </c>
      <c r="Y7" s="20" t="s">
        <v>201</v>
      </c>
      <c r="Z7" s="20" t="s">
        <v>202</v>
      </c>
      <c r="AA7" s="20" t="s">
        <v>217</v>
      </c>
      <c r="AB7" s="20">
        <v>28</v>
      </c>
      <c r="AC7" s="20" t="s">
        <v>218</v>
      </c>
      <c r="AD7" s="20" t="s">
        <v>219</v>
      </c>
      <c r="AE7" s="20" t="s">
        <v>221</v>
      </c>
      <c r="AF7" s="20" t="s">
        <v>223</v>
      </c>
      <c r="AG7" s="20" t="s">
        <v>222</v>
      </c>
      <c r="AH7" s="13" t="s">
        <v>224</v>
      </c>
    </row>
    <row r="8" spans="1:35" ht="24.95" customHeight="1">
      <c r="A8" s="9">
        <v>1</v>
      </c>
      <c r="B8" s="9" t="s">
        <v>43</v>
      </c>
      <c r="C8" s="32" t="s">
        <v>42</v>
      </c>
      <c r="D8" s="9">
        <v>28161000211</v>
      </c>
      <c r="E8" s="16" t="s">
        <v>137</v>
      </c>
      <c r="F8" s="9">
        <v>31051456510</v>
      </c>
      <c r="G8" s="9" t="s">
        <v>154</v>
      </c>
      <c r="H8" s="33" t="s">
        <v>151</v>
      </c>
      <c r="I8" s="9"/>
      <c r="J8" s="9"/>
      <c r="K8" s="9"/>
      <c r="L8" s="10">
        <v>50000</v>
      </c>
      <c r="M8" s="9"/>
      <c r="N8" s="9"/>
      <c r="O8" s="9"/>
      <c r="P8" s="9"/>
      <c r="Q8" s="9"/>
      <c r="R8" s="10">
        <f t="shared" ref="R8:R42" si="0">M8+N8+O8+P8+Q8</f>
        <v>0</v>
      </c>
      <c r="S8" s="10">
        <f t="shared" ref="S8:S17" si="1">L8-R8</f>
        <v>50000</v>
      </c>
      <c r="T8" s="9"/>
      <c r="U8" s="9"/>
      <c r="V8" s="9"/>
      <c r="W8" s="10">
        <f t="shared" ref="W8:W17" si="2">U8-V8</f>
        <v>0</v>
      </c>
      <c r="X8" s="10">
        <f t="shared" ref="X8:X18" si="3">I8</f>
        <v>0</v>
      </c>
      <c r="Y8" s="10">
        <f t="shared" ref="Y8:Y18" si="4">L8+U8+J8</f>
        <v>50000</v>
      </c>
      <c r="Z8" s="10">
        <f t="shared" ref="Z8:Z18" si="5">X8+Y8</f>
        <v>50000</v>
      </c>
      <c r="AA8" s="10">
        <f t="shared" ref="AA8:AA18" si="6">R8+V8</f>
        <v>0</v>
      </c>
      <c r="AB8" s="10"/>
      <c r="AC8" s="10">
        <f t="shared" ref="AC8:AC18" si="7">T8</f>
        <v>0</v>
      </c>
      <c r="AD8" s="10">
        <f t="shared" ref="AD8:AD18" si="8">AA8+AB8+AC8</f>
        <v>0</v>
      </c>
      <c r="AE8" s="10">
        <f t="shared" ref="AE8:AE18" si="9">S8+W8</f>
        <v>50000</v>
      </c>
      <c r="AF8" s="10">
        <f t="shared" ref="AF8:AF18" si="10">J8-AB8</f>
        <v>0</v>
      </c>
      <c r="AG8" s="10">
        <f t="shared" ref="AG8:AG18" si="11">X8-AC8</f>
        <v>0</v>
      </c>
      <c r="AH8" s="10">
        <f t="shared" ref="AH8:AH18" si="12">AE8+AF8+AG8</f>
        <v>50000</v>
      </c>
      <c r="AI8" s="1" t="s">
        <v>44</v>
      </c>
    </row>
    <row r="9" spans="1:35" ht="24.95" customHeight="1">
      <c r="A9" s="9">
        <v>2</v>
      </c>
      <c r="B9" s="9" t="s">
        <v>43</v>
      </c>
      <c r="C9" s="32" t="s">
        <v>42</v>
      </c>
      <c r="D9" s="9">
        <v>28161000705</v>
      </c>
      <c r="E9" s="16" t="s">
        <v>64</v>
      </c>
      <c r="F9" s="9">
        <v>31052414794</v>
      </c>
      <c r="G9" s="9" t="s">
        <v>154</v>
      </c>
      <c r="H9" s="33" t="s">
        <v>151</v>
      </c>
      <c r="I9" s="9"/>
      <c r="J9" s="9"/>
      <c r="K9" s="9"/>
      <c r="L9" s="10">
        <v>25000</v>
      </c>
      <c r="M9" s="9"/>
      <c r="N9" s="9"/>
      <c r="O9" s="9"/>
      <c r="P9" s="9"/>
      <c r="Q9" s="9"/>
      <c r="R9" s="10">
        <f t="shared" si="0"/>
        <v>0</v>
      </c>
      <c r="S9" s="10">
        <f t="shared" si="1"/>
        <v>25000</v>
      </c>
      <c r="T9" s="9"/>
      <c r="U9" s="9"/>
      <c r="V9" s="9"/>
      <c r="W9" s="10">
        <f t="shared" si="2"/>
        <v>0</v>
      </c>
      <c r="X9" s="10">
        <f t="shared" si="3"/>
        <v>0</v>
      </c>
      <c r="Y9" s="10">
        <f t="shared" si="4"/>
        <v>25000</v>
      </c>
      <c r="Z9" s="10">
        <f t="shared" si="5"/>
        <v>25000</v>
      </c>
      <c r="AA9" s="10">
        <f t="shared" si="6"/>
        <v>0</v>
      </c>
      <c r="AB9" s="10"/>
      <c r="AC9" s="10">
        <f t="shared" si="7"/>
        <v>0</v>
      </c>
      <c r="AD9" s="10">
        <f t="shared" si="8"/>
        <v>0</v>
      </c>
      <c r="AE9" s="10">
        <f t="shared" si="9"/>
        <v>25000</v>
      </c>
      <c r="AF9" s="10">
        <f t="shared" si="10"/>
        <v>0</v>
      </c>
      <c r="AG9" s="10">
        <f t="shared" si="11"/>
        <v>0</v>
      </c>
      <c r="AH9" s="10">
        <f t="shared" si="12"/>
        <v>25000</v>
      </c>
      <c r="AI9" s="1" t="s">
        <v>44</v>
      </c>
    </row>
    <row r="10" spans="1:35" ht="24.95" customHeight="1">
      <c r="A10" s="9">
        <v>3</v>
      </c>
      <c r="B10" s="9" t="s">
        <v>43</v>
      </c>
      <c r="C10" s="32" t="s">
        <v>42</v>
      </c>
      <c r="D10" s="9">
        <v>28161000915</v>
      </c>
      <c r="E10" s="16" t="s">
        <v>146</v>
      </c>
      <c r="F10" s="9">
        <v>31053253223</v>
      </c>
      <c r="G10" s="9" t="s">
        <v>154</v>
      </c>
      <c r="H10" s="33" t="s">
        <v>151</v>
      </c>
      <c r="I10" s="9"/>
      <c r="J10" s="9"/>
      <c r="K10" s="9"/>
      <c r="L10" s="10">
        <v>55000</v>
      </c>
      <c r="M10" s="9"/>
      <c r="N10" s="9"/>
      <c r="O10" s="9"/>
      <c r="P10" s="9"/>
      <c r="Q10" s="9"/>
      <c r="R10" s="10">
        <f t="shared" si="0"/>
        <v>0</v>
      </c>
      <c r="S10" s="10">
        <f t="shared" si="1"/>
        <v>55000</v>
      </c>
      <c r="T10" s="9"/>
      <c r="U10" s="9"/>
      <c r="V10" s="9"/>
      <c r="W10" s="10">
        <f t="shared" si="2"/>
        <v>0</v>
      </c>
      <c r="X10" s="10">
        <f t="shared" si="3"/>
        <v>0</v>
      </c>
      <c r="Y10" s="10">
        <f t="shared" si="4"/>
        <v>55000</v>
      </c>
      <c r="Z10" s="10">
        <f t="shared" si="5"/>
        <v>55000</v>
      </c>
      <c r="AA10" s="10">
        <f t="shared" si="6"/>
        <v>0</v>
      </c>
      <c r="AB10" s="10"/>
      <c r="AC10" s="10">
        <f t="shared" si="7"/>
        <v>0</v>
      </c>
      <c r="AD10" s="10">
        <f t="shared" si="8"/>
        <v>0</v>
      </c>
      <c r="AE10" s="10">
        <f t="shared" si="9"/>
        <v>55000</v>
      </c>
      <c r="AF10" s="10">
        <f t="shared" si="10"/>
        <v>0</v>
      </c>
      <c r="AG10" s="10">
        <f t="shared" si="11"/>
        <v>0</v>
      </c>
      <c r="AH10" s="10">
        <f t="shared" si="12"/>
        <v>55000</v>
      </c>
      <c r="AI10" s="1" t="s">
        <v>44</v>
      </c>
    </row>
    <row r="11" spans="1:35" ht="24.95" customHeight="1">
      <c r="A11" s="9">
        <v>4</v>
      </c>
      <c r="B11" s="9" t="s">
        <v>43</v>
      </c>
      <c r="C11" s="32" t="s">
        <v>42</v>
      </c>
      <c r="D11" s="9">
        <v>28161000916</v>
      </c>
      <c r="E11" s="16" t="s">
        <v>103</v>
      </c>
      <c r="F11" s="9">
        <v>31044765436</v>
      </c>
      <c r="G11" s="9" t="s">
        <v>154</v>
      </c>
      <c r="H11" s="33" t="s">
        <v>151</v>
      </c>
      <c r="I11" s="9"/>
      <c r="J11" s="9"/>
      <c r="K11" s="9"/>
      <c r="L11" s="10">
        <v>35000</v>
      </c>
      <c r="M11" s="9"/>
      <c r="N11" s="9"/>
      <c r="O11" s="9"/>
      <c r="P11" s="9"/>
      <c r="Q11" s="9"/>
      <c r="R11" s="10">
        <f t="shared" si="0"/>
        <v>0</v>
      </c>
      <c r="S11" s="10">
        <f t="shared" si="1"/>
        <v>35000</v>
      </c>
      <c r="T11" s="9"/>
      <c r="U11" s="9"/>
      <c r="V11" s="9"/>
      <c r="W11" s="10">
        <f t="shared" si="2"/>
        <v>0</v>
      </c>
      <c r="X11" s="10">
        <f t="shared" si="3"/>
        <v>0</v>
      </c>
      <c r="Y11" s="10">
        <f t="shared" si="4"/>
        <v>35000</v>
      </c>
      <c r="Z11" s="10">
        <f t="shared" si="5"/>
        <v>35000</v>
      </c>
      <c r="AA11" s="10">
        <f t="shared" si="6"/>
        <v>0</v>
      </c>
      <c r="AB11" s="10"/>
      <c r="AC11" s="10">
        <f t="shared" si="7"/>
        <v>0</v>
      </c>
      <c r="AD11" s="10">
        <f t="shared" si="8"/>
        <v>0</v>
      </c>
      <c r="AE11" s="10">
        <f t="shared" si="9"/>
        <v>35000</v>
      </c>
      <c r="AF11" s="10">
        <f t="shared" si="10"/>
        <v>0</v>
      </c>
      <c r="AG11" s="10">
        <f t="shared" si="11"/>
        <v>0</v>
      </c>
      <c r="AH11" s="10">
        <f t="shared" si="12"/>
        <v>35000</v>
      </c>
      <c r="AI11" s="1" t="s">
        <v>44</v>
      </c>
    </row>
    <row r="12" spans="1:35" ht="24.95" customHeight="1">
      <c r="A12" s="9">
        <v>5</v>
      </c>
      <c r="B12" s="9" t="s">
        <v>43</v>
      </c>
      <c r="C12" s="32" t="s">
        <v>42</v>
      </c>
      <c r="D12" s="9">
        <v>28161000917</v>
      </c>
      <c r="E12" s="16" t="s">
        <v>139</v>
      </c>
      <c r="F12" s="9">
        <v>31051457525</v>
      </c>
      <c r="G12" s="9" t="s">
        <v>154</v>
      </c>
      <c r="H12" s="33" t="s">
        <v>151</v>
      </c>
      <c r="I12" s="9"/>
      <c r="J12" s="9"/>
      <c r="K12" s="9"/>
      <c r="L12" s="10">
        <v>50000</v>
      </c>
      <c r="M12" s="9"/>
      <c r="N12" s="9"/>
      <c r="O12" s="9"/>
      <c r="P12" s="9"/>
      <c r="Q12" s="9"/>
      <c r="R12" s="10">
        <f t="shared" si="0"/>
        <v>0</v>
      </c>
      <c r="S12" s="10">
        <f t="shared" si="1"/>
        <v>50000</v>
      </c>
      <c r="T12" s="9"/>
      <c r="U12" s="9"/>
      <c r="V12" s="9"/>
      <c r="W12" s="10">
        <f t="shared" si="2"/>
        <v>0</v>
      </c>
      <c r="X12" s="10">
        <f t="shared" si="3"/>
        <v>0</v>
      </c>
      <c r="Y12" s="10">
        <f t="shared" si="4"/>
        <v>50000</v>
      </c>
      <c r="Z12" s="10">
        <f t="shared" si="5"/>
        <v>50000</v>
      </c>
      <c r="AA12" s="10">
        <f t="shared" si="6"/>
        <v>0</v>
      </c>
      <c r="AB12" s="10"/>
      <c r="AC12" s="10">
        <f t="shared" si="7"/>
        <v>0</v>
      </c>
      <c r="AD12" s="10">
        <f t="shared" si="8"/>
        <v>0</v>
      </c>
      <c r="AE12" s="10">
        <f t="shared" si="9"/>
        <v>50000</v>
      </c>
      <c r="AF12" s="10">
        <f t="shared" si="10"/>
        <v>0</v>
      </c>
      <c r="AG12" s="10">
        <f t="shared" si="11"/>
        <v>0</v>
      </c>
      <c r="AH12" s="10">
        <f t="shared" si="12"/>
        <v>50000</v>
      </c>
      <c r="AI12" s="1" t="s">
        <v>44</v>
      </c>
    </row>
    <row r="13" spans="1:35" ht="24.95" customHeight="1">
      <c r="A13" s="9">
        <v>6</v>
      </c>
      <c r="B13" s="9" t="s">
        <v>43</v>
      </c>
      <c r="C13" s="32" t="s">
        <v>42</v>
      </c>
      <c r="D13" s="9">
        <v>28161001104</v>
      </c>
      <c r="E13" s="16" t="s">
        <v>120</v>
      </c>
      <c r="F13" s="9">
        <v>156210100056811</v>
      </c>
      <c r="G13" s="9" t="s">
        <v>155</v>
      </c>
      <c r="H13" s="33" t="s">
        <v>153</v>
      </c>
      <c r="I13" s="9"/>
      <c r="J13" s="9"/>
      <c r="K13" s="9"/>
      <c r="L13" s="10">
        <v>40000</v>
      </c>
      <c r="M13" s="9"/>
      <c r="N13" s="9"/>
      <c r="O13" s="9"/>
      <c r="P13" s="9"/>
      <c r="Q13" s="9"/>
      <c r="R13" s="10">
        <f t="shared" si="0"/>
        <v>0</v>
      </c>
      <c r="S13" s="10">
        <f t="shared" si="1"/>
        <v>40000</v>
      </c>
      <c r="T13" s="9"/>
      <c r="U13" s="9"/>
      <c r="V13" s="9"/>
      <c r="W13" s="10">
        <f t="shared" si="2"/>
        <v>0</v>
      </c>
      <c r="X13" s="10">
        <f t="shared" si="3"/>
        <v>0</v>
      </c>
      <c r="Y13" s="10">
        <f t="shared" si="4"/>
        <v>40000</v>
      </c>
      <c r="Z13" s="10">
        <f t="shared" si="5"/>
        <v>40000</v>
      </c>
      <c r="AA13" s="10">
        <f t="shared" si="6"/>
        <v>0</v>
      </c>
      <c r="AB13" s="10"/>
      <c r="AC13" s="10">
        <f t="shared" si="7"/>
        <v>0</v>
      </c>
      <c r="AD13" s="10">
        <f t="shared" si="8"/>
        <v>0</v>
      </c>
      <c r="AE13" s="10">
        <f t="shared" si="9"/>
        <v>40000</v>
      </c>
      <c r="AF13" s="10">
        <f t="shared" si="10"/>
        <v>0</v>
      </c>
      <c r="AG13" s="10">
        <f t="shared" si="11"/>
        <v>0</v>
      </c>
      <c r="AH13" s="10">
        <f t="shared" si="12"/>
        <v>40000</v>
      </c>
      <c r="AI13" s="1" t="s">
        <v>44</v>
      </c>
    </row>
    <row r="14" spans="1:35" ht="24.95" customHeight="1">
      <c r="A14" s="9">
        <v>7</v>
      </c>
      <c r="B14" s="9" t="s">
        <v>43</v>
      </c>
      <c r="C14" s="32" t="s">
        <v>42</v>
      </c>
      <c r="D14" s="9">
        <v>28161001704</v>
      </c>
      <c r="E14" s="16" t="s">
        <v>68</v>
      </c>
      <c r="F14" s="9">
        <v>31050981287</v>
      </c>
      <c r="G14" s="9" t="s">
        <v>154</v>
      </c>
      <c r="H14" s="33" t="s">
        <v>151</v>
      </c>
      <c r="I14" s="9"/>
      <c r="J14" s="9"/>
      <c r="K14" s="9"/>
      <c r="L14" s="10">
        <v>25000</v>
      </c>
      <c r="M14" s="9"/>
      <c r="N14" s="9"/>
      <c r="O14" s="9"/>
      <c r="P14" s="9"/>
      <c r="Q14" s="9"/>
      <c r="R14" s="10">
        <f t="shared" si="0"/>
        <v>0</v>
      </c>
      <c r="S14" s="10">
        <f t="shared" si="1"/>
        <v>25000</v>
      </c>
      <c r="T14" s="9"/>
      <c r="U14" s="9"/>
      <c r="V14" s="9"/>
      <c r="W14" s="10">
        <f t="shared" si="2"/>
        <v>0</v>
      </c>
      <c r="X14" s="10">
        <f t="shared" si="3"/>
        <v>0</v>
      </c>
      <c r="Y14" s="10">
        <f t="shared" si="4"/>
        <v>25000</v>
      </c>
      <c r="Z14" s="10">
        <f t="shared" si="5"/>
        <v>25000</v>
      </c>
      <c r="AA14" s="10">
        <f t="shared" si="6"/>
        <v>0</v>
      </c>
      <c r="AB14" s="10"/>
      <c r="AC14" s="10">
        <f t="shared" si="7"/>
        <v>0</v>
      </c>
      <c r="AD14" s="10">
        <f t="shared" si="8"/>
        <v>0</v>
      </c>
      <c r="AE14" s="10">
        <f t="shared" si="9"/>
        <v>25000</v>
      </c>
      <c r="AF14" s="10">
        <f t="shared" si="10"/>
        <v>0</v>
      </c>
      <c r="AG14" s="10">
        <f t="shared" si="11"/>
        <v>0</v>
      </c>
      <c r="AH14" s="10">
        <f t="shared" si="12"/>
        <v>25000</v>
      </c>
      <c r="AI14" s="1" t="s">
        <v>44</v>
      </c>
    </row>
    <row r="15" spans="1:35" ht="24.95" customHeight="1">
      <c r="A15" s="9">
        <v>8</v>
      </c>
      <c r="B15" s="9" t="s">
        <v>43</v>
      </c>
      <c r="C15" s="32" t="s">
        <v>47</v>
      </c>
      <c r="D15" s="9">
        <v>28161100205</v>
      </c>
      <c r="E15" s="16" t="s">
        <v>85</v>
      </c>
      <c r="F15" s="9">
        <v>31047436952</v>
      </c>
      <c r="G15" s="9" t="s">
        <v>156</v>
      </c>
      <c r="H15" s="33" t="s">
        <v>151</v>
      </c>
      <c r="I15" s="9"/>
      <c r="J15" s="9"/>
      <c r="K15" s="9"/>
      <c r="L15" s="10">
        <v>30000</v>
      </c>
      <c r="M15" s="9"/>
      <c r="N15" s="9"/>
      <c r="O15" s="9"/>
      <c r="P15" s="9"/>
      <c r="Q15" s="9"/>
      <c r="R15" s="10">
        <f t="shared" si="0"/>
        <v>0</v>
      </c>
      <c r="S15" s="10">
        <f t="shared" si="1"/>
        <v>30000</v>
      </c>
      <c r="T15" s="9"/>
      <c r="U15" s="9"/>
      <c r="V15" s="9"/>
      <c r="W15" s="10">
        <f t="shared" si="2"/>
        <v>0</v>
      </c>
      <c r="X15" s="10">
        <f t="shared" si="3"/>
        <v>0</v>
      </c>
      <c r="Y15" s="10">
        <f t="shared" si="4"/>
        <v>30000</v>
      </c>
      <c r="Z15" s="10">
        <f t="shared" si="5"/>
        <v>30000</v>
      </c>
      <c r="AA15" s="10">
        <f t="shared" si="6"/>
        <v>0</v>
      </c>
      <c r="AB15" s="10"/>
      <c r="AC15" s="10">
        <f t="shared" si="7"/>
        <v>0</v>
      </c>
      <c r="AD15" s="10">
        <f t="shared" si="8"/>
        <v>0</v>
      </c>
      <c r="AE15" s="10">
        <f t="shared" si="9"/>
        <v>30000</v>
      </c>
      <c r="AF15" s="10">
        <f t="shared" si="10"/>
        <v>0</v>
      </c>
      <c r="AG15" s="10">
        <f t="shared" si="11"/>
        <v>0</v>
      </c>
      <c r="AH15" s="10">
        <f t="shared" si="12"/>
        <v>30000</v>
      </c>
      <c r="AI15" s="1" t="s">
        <v>44</v>
      </c>
    </row>
    <row r="16" spans="1:35" ht="24.95" customHeight="1">
      <c r="A16" s="9">
        <v>9</v>
      </c>
      <c r="B16" s="9" t="s">
        <v>43</v>
      </c>
      <c r="C16" s="32" t="s">
        <v>47</v>
      </c>
      <c r="D16" s="9">
        <v>28161100504</v>
      </c>
      <c r="E16" s="16" t="s">
        <v>117</v>
      </c>
      <c r="F16" s="9">
        <v>31047436566</v>
      </c>
      <c r="G16" s="9" t="s">
        <v>156</v>
      </c>
      <c r="H16" s="33" t="s">
        <v>151</v>
      </c>
      <c r="I16" s="9"/>
      <c r="J16" s="9"/>
      <c r="K16" s="9"/>
      <c r="L16" s="10">
        <v>45000</v>
      </c>
      <c r="M16" s="9"/>
      <c r="N16" s="9"/>
      <c r="O16" s="9"/>
      <c r="P16" s="9"/>
      <c r="Q16" s="9"/>
      <c r="R16" s="10">
        <f t="shared" si="0"/>
        <v>0</v>
      </c>
      <c r="S16" s="10">
        <f t="shared" si="1"/>
        <v>45000</v>
      </c>
      <c r="T16" s="9"/>
      <c r="U16" s="9"/>
      <c r="V16" s="9"/>
      <c r="W16" s="10">
        <f t="shared" si="2"/>
        <v>0</v>
      </c>
      <c r="X16" s="10">
        <f t="shared" si="3"/>
        <v>0</v>
      </c>
      <c r="Y16" s="10">
        <f t="shared" si="4"/>
        <v>45000</v>
      </c>
      <c r="Z16" s="10">
        <f t="shared" si="5"/>
        <v>45000</v>
      </c>
      <c r="AA16" s="10">
        <f t="shared" si="6"/>
        <v>0</v>
      </c>
      <c r="AB16" s="10"/>
      <c r="AC16" s="10">
        <f t="shared" si="7"/>
        <v>0</v>
      </c>
      <c r="AD16" s="10">
        <f t="shared" si="8"/>
        <v>0</v>
      </c>
      <c r="AE16" s="10">
        <f t="shared" si="9"/>
        <v>45000</v>
      </c>
      <c r="AF16" s="10">
        <f t="shared" si="10"/>
        <v>0</v>
      </c>
      <c r="AG16" s="10">
        <f t="shared" si="11"/>
        <v>0</v>
      </c>
      <c r="AH16" s="10">
        <f t="shared" si="12"/>
        <v>45000</v>
      </c>
      <c r="AI16" s="1" t="s">
        <v>44</v>
      </c>
    </row>
    <row r="17" spans="1:35" ht="24.95" customHeight="1">
      <c r="A17" s="9">
        <v>10</v>
      </c>
      <c r="B17" s="9" t="s">
        <v>43</v>
      </c>
      <c r="C17" s="32" t="s">
        <v>47</v>
      </c>
      <c r="D17" s="9">
        <v>28161100603</v>
      </c>
      <c r="E17" s="16" t="s">
        <v>80</v>
      </c>
      <c r="F17" s="9">
        <v>31050037509</v>
      </c>
      <c r="G17" s="9" t="s">
        <v>156</v>
      </c>
      <c r="H17" s="33" t="s">
        <v>151</v>
      </c>
      <c r="I17" s="9"/>
      <c r="J17" s="9"/>
      <c r="K17" s="9"/>
      <c r="L17" s="10">
        <v>30000</v>
      </c>
      <c r="M17" s="9"/>
      <c r="N17" s="9"/>
      <c r="O17" s="9"/>
      <c r="P17" s="9"/>
      <c r="Q17" s="9"/>
      <c r="R17" s="10">
        <f t="shared" si="0"/>
        <v>0</v>
      </c>
      <c r="S17" s="10">
        <f t="shared" si="1"/>
        <v>30000</v>
      </c>
      <c r="T17" s="9"/>
      <c r="U17" s="9"/>
      <c r="V17" s="9"/>
      <c r="W17" s="10">
        <f t="shared" si="2"/>
        <v>0</v>
      </c>
      <c r="X17" s="10">
        <f t="shared" si="3"/>
        <v>0</v>
      </c>
      <c r="Y17" s="10">
        <f t="shared" si="4"/>
        <v>30000</v>
      </c>
      <c r="Z17" s="10">
        <f t="shared" si="5"/>
        <v>30000</v>
      </c>
      <c r="AA17" s="10">
        <f t="shared" si="6"/>
        <v>0</v>
      </c>
      <c r="AB17" s="10"/>
      <c r="AC17" s="10">
        <f t="shared" si="7"/>
        <v>0</v>
      </c>
      <c r="AD17" s="10">
        <f t="shared" si="8"/>
        <v>0</v>
      </c>
      <c r="AE17" s="10">
        <f t="shared" si="9"/>
        <v>30000</v>
      </c>
      <c r="AF17" s="10">
        <f t="shared" si="10"/>
        <v>0</v>
      </c>
      <c r="AG17" s="10">
        <f t="shared" si="11"/>
        <v>0</v>
      </c>
      <c r="AH17" s="10">
        <f t="shared" si="12"/>
        <v>30000</v>
      </c>
      <c r="AI17" s="1" t="s">
        <v>44</v>
      </c>
    </row>
    <row r="18" spans="1:35" ht="24.95" customHeight="1">
      <c r="A18" s="9">
        <v>11</v>
      </c>
      <c r="B18" s="9" t="s">
        <v>43</v>
      </c>
      <c r="C18" s="32" t="s">
        <v>47</v>
      </c>
      <c r="D18" s="9">
        <v>28161100809</v>
      </c>
      <c r="E18" s="16" t="s">
        <v>70</v>
      </c>
      <c r="F18" s="9">
        <v>31046985483</v>
      </c>
      <c r="G18" s="9" t="s">
        <v>156</v>
      </c>
      <c r="H18" s="33" t="s">
        <v>151</v>
      </c>
      <c r="I18" s="9"/>
      <c r="J18" s="9"/>
      <c r="K18" s="9"/>
      <c r="L18" s="10">
        <v>30000</v>
      </c>
      <c r="M18" s="9"/>
      <c r="N18" s="9"/>
      <c r="O18" s="9"/>
      <c r="P18" s="9"/>
      <c r="Q18" s="9"/>
      <c r="R18" s="10">
        <f t="shared" si="0"/>
        <v>0</v>
      </c>
      <c r="S18" s="10">
        <f t="shared" ref="S18:S42" si="13">L18-R18</f>
        <v>30000</v>
      </c>
      <c r="T18" s="9"/>
      <c r="U18" s="9"/>
      <c r="V18" s="9"/>
      <c r="W18" s="10">
        <f t="shared" ref="W18:W42" si="14">U18-V18</f>
        <v>0</v>
      </c>
      <c r="X18" s="10">
        <f t="shared" si="3"/>
        <v>0</v>
      </c>
      <c r="Y18" s="10">
        <f t="shared" si="4"/>
        <v>30000</v>
      </c>
      <c r="Z18" s="10">
        <f t="shared" si="5"/>
        <v>30000</v>
      </c>
      <c r="AA18" s="10">
        <f t="shared" si="6"/>
        <v>0</v>
      </c>
      <c r="AB18" s="10"/>
      <c r="AC18" s="10">
        <f t="shared" si="7"/>
        <v>0</v>
      </c>
      <c r="AD18" s="10">
        <f t="shared" si="8"/>
        <v>0</v>
      </c>
      <c r="AE18" s="10">
        <f t="shared" si="9"/>
        <v>30000</v>
      </c>
      <c r="AF18" s="10">
        <f t="shared" si="10"/>
        <v>0</v>
      </c>
      <c r="AG18" s="10">
        <f t="shared" si="11"/>
        <v>0</v>
      </c>
      <c r="AH18" s="10">
        <f t="shared" si="12"/>
        <v>30000</v>
      </c>
      <c r="AI18" s="1" t="s">
        <v>44</v>
      </c>
    </row>
    <row r="19" spans="1:35" ht="24.95" customHeight="1">
      <c r="A19" s="9">
        <v>12</v>
      </c>
      <c r="B19" s="9" t="s">
        <v>43</v>
      </c>
      <c r="C19" s="32" t="s">
        <v>47</v>
      </c>
      <c r="D19" s="9">
        <v>28161100811</v>
      </c>
      <c r="E19" s="16" t="s">
        <v>82</v>
      </c>
      <c r="F19" s="9">
        <v>189810100048131</v>
      </c>
      <c r="G19" s="9" t="s">
        <v>157</v>
      </c>
      <c r="H19" s="33" t="s">
        <v>153</v>
      </c>
      <c r="I19" s="9"/>
      <c r="J19" s="9"/>
      <c r="K19" s="9"/>
      <c r="L19" s="10">
        <v>30000</v>
      </c>
      <c r="M19" s="9"/>
      <c r="N19" s="9"/>
      <c r="O19" s="9"/>
      <c r="P19" s="9"/>
      <c r="Q19" s="9"/>
      <c r="R19" s="10">
        <f t="shared" si="0"/>
        <v>0</v>
      </c>
      <c r="S19" s="10">
        <f t="shared" si="13"/>
        <v>30000</v>
      </c>
      <c r="T19" s="9"/>
      <c r="U19" s="9"/>
      <c r="V19" s="9"/>
      <c r="W19" s="10">
        <f t="shared" si="14"/>
        <v>0</v>
      </c>
      <c r="X19" s="10">
        <f t="shared" ref="X19:X42" si="15">I19</f>
        <v>0</v>
      </c>
      <c r="Y19" s="10">
        <f t="shared" ref="Y19:Y42" si="16">L19+U19+J19</f>
        <v>30000</v>
      </c>
      <c r="Z19" s="10">
        <f t="shared" ref="Z19:Z42" si="17">X19+Y19</f>
        <v>30000</v>
      </c>
      <c r="AA19" s="10">
        <f t="shared" ref="AA19:AA42" si="18">R19+V19</f>
        <v>0</v>
      </c>
      <c r="AB19" s="10"/>
      <c r="AC19" s="10">
        <f t="shared" ref="AC19:AC42" si="19">T19</f>
        <v>0</v>
      </c>
      <c r="AD19" s="10">
        <f t="shared" ref="AD19:AD42" si="20">AA19+AB19+AC19</f>
        <v>0</v>
      </c>
      <c r="AE19" s="10">
        <f t="shared" ref="AE19:AE42" si="21">S19+W19</f>
        <v>30000</v>
      </c>
      <c r="AF19" s="10">
        <f t="shared" ref="AF19:AF42" si="22">J19-AB19</f>
        <v>0</v>
      </c>
      <c r="AG19" s="10">
        <f t="shared" ref="AG19:AG42" si="23">X19-AC19</f>
        <v>0</v>
      </c>
      <c r="AH19" s="10">
        <f t="shared" ref="AH19:AH42" si="24">AE19+AF19+AG19</f>
        <v>30000</v>
      </c>
      <c r="AI19" s="1" t="s">
        <v>44</v>
      </c>
    </row>
    <row r="20" spans="1:35" ht="24.95" customHeight="1">
      <c r="A20" s="9">
        <v>13</v>
      </c>
      <c r="B20" s="9" t="s">
        <v>43</v>
      </c>
      <c r="C20" s="32" t="s">
        <v>47</v>
      </c>
      <c r="D20" s="9">
        <v>28161101115</v>
      </c>
      <c r="E20" s="16" t="s">
        <v>131</v>
      </c>
      <c r="F20" s="9">
        <v>31045424520</v>
      </c>
      <c r="G20" s="9" t="s">
        <v>154</v>
      </c>
      <c r="H20" s="33" t="s">
        <v>151</v>
      </c>
      <c r="I20" s="9"/>
      <c r="J20" s="9"/>
      <c r="K20" s="9"/>
      <c r="L20" s="10">
        <v>40000</v>
      </c>
      <c r="M20" s="9"/>
      <c r="N20" s="9"/>
      <c r="O20" s="9"/>
      <c r="P20" s="9"/>
      <c r="Q20" s="9"/>
      <c r="R20" s="10">
        <f t="shared" si="0"/>
        <v>0</v>
      </c>
      <c r="S20" s="10">
        <f t="shared" si="13"/>
        <v>40000</v>
      </c>
      <c r="T20" s="9"/>
      <c r="U20" s="9"/>
      <c r="V20" s="9"/>
      <c r="W20" s="10">
        <f t="shared" si="14"/>
        <v>0</v>
      </c>
      <c r="X20" s="10">
        <f t="shared" si="15"/>
        <v>0</v>
      </c>
      <c r="Y20" s="10">
        <f t="shared" si="16"/>
        <v>40000</v>
      </c>
      <c r="Z20" s="10">
        <f t="shared" si="17"/>
        <v>40000</v>
      </c>
      <c r="AA20" s="10">
        <f t="shared" si="18"/>
        <v>0</v>
      </c>
      <c r="AB20" s="10"/>
      <c r="AC20" s="10">
        <f t="shared" si="19"/>
        <v>0</v>
      </c>
      <c r="AD20" s="10">
        <f t="shared" si="20"/>
        <v>0</v>
      </c>
      <c r="AE20" s="10">
        <f t="shared" si="21"/>
        <v>40000</v>
      </c>
      <c r="AF20" s="10">
        <f t="shared" si="22"/>
        <v>0</v>
      </c>
      <c r="AG20" s="10">
        <f t="shared" si="23"/>
        <v>0</v>
      </c>
      <c r="AH20" s="10">
        <f t="shared" si="24"/>
        <v>40000</v>
      </c>
      <c r="AI20" s="1" t="s">
        <v>44</v>
      </c>
    </row>
    <row r="21" spans="1:35" ht="24.95" customHeight="1">
      <c r="A21" s="9">
        <v>14</v>
      </c>
      <c r="B21" s="9" t="s">
        <v>43</v>
      </c>
      <c r="C21" s="32" t="s">
        <v>47</v>
      </c>
      <c r="D21" s="9">
        <v>28161101117</v>
      </c>
      <c r="E21" s="16" t="s">
        <v>67</v>
      </c>
      <c r="F21" s="9">
        <v>31046969958</v>
      </c>
      <c r="G21" s="9" t="s">
        <v>158</v>
      </c>
      <c r="H21" s="33" t="s">
        <v>151</v>
      </c>
      <c r="I21" s="9"/>
      <c r="J21" s="9"/>
      <c r="K21" s="9"/>
      <c r="L21" s="10">
        <v>25000</v>
      </c>
      <c r="M21" s="9"/>
      <c r="N21" s="9"/>
      <c r="O21" s="9"/>
      <c r="P21" s="9"/>
      <c r="Q21" s="9"/>
      <c r="R21" s="10">
        <f t="shared" si="0"/>
        <v>0</v>
      </c>
      <c r="S21" s="10">
        <f t="shared" si="13"/>
        <v>25000</v>
      </c>
      <c r="T21" s="9"/>
      <c r="U21" s="9"/>
      <c r="V21" s="9"/>
      <c r="W21" s="10">
        <f t="shared" si="14"/>
        <v>0</v>
      </c>
      <c r="X21" s="10">
        <f t="shared" si="15"/>
        <v>0</v>
      </c>
      <c r="Y21" s="10">
        <f t="shared" si="16"/>
        <v>25000</v>
      </c>
      <c r="Z21" s="10">
        <f t="shared" si="17"/>
        <v>25000</v>
      </c>
      <c r="AA21" s="10">
        <f t="shared" si="18"/>
        <v>0</v>
      </c>
      <c r="AB21" s="10"/>
      <c r="AC21" s="10">
        <f t="shared" si="19"/>
        <v>0</v>
      </c>
      <c r="AD21" s="10">
        <f t="shared" si="20"/>
        <v>0</v>
      </c>
      <c r="AE21" s="10">
        <f t="shared" si="21"/>
        <v>25000</v>
      </c>
      <c r="AF21" s="10">
        <f t="shared" si="22"/>
        <v>0</v>
      </c>
      <c r="AG21" s="10">
        <f t="shared" si="23"/>
        <v>0</v>
      </c>
      <c r="AH21" s="10">
        <f t="shared" si="24"/>
        <v>25000</v>
      </c>
      <c r="AI21" s="1" t="s">
        <v>44</v>
      </c>
    </row>
    <row r="22" spans="1:35" ht="24.95" customHeight="1">
      <c r="A22" s="9">
        <v>15</v>
      </c>
      <c r="B22" s="9" t="s">
        <v>43</v>
      </c>
      <c r="C22" s="32" t="s">
        <v>48</v>
      </c>
      <c r="D22" s="9">
        <v>28161200204</v>
      </c>
      <c r="E22" s="16" t="s">
        <v>83</v>
      </c>
      <c r="F22" s="9">
        <v>31044637787</v>
      </c>
      <c r="G22" s="9" t="s">
        <v>159</v>
      </c>
      <c r="H22" s="33" t="s">
        <v>151</v>
      </c>
      <c r="I22" s="9"/>
      <c r="J22" s="9"/>
      <c r="K22" s="9"/>
      <c r="L22" s="10">
        <v>35000</v>
      </c>
      <c r="M22" s="9"/>
      <c r="N22" s="9"/>
      <c r="O22" s="9"/>
      <c r="P22" s="9"/>
      <c r="Q22" s="9"/>
      <c r="R22" s="10">
        <f t="shared" si="0"/>
        <v>0</v>
      </c>
      <c r="S22" s="10">
        <f t="shared" si="13"/>
        <v>35000</v>
      </c>
      <c r="T22" s="9"/>
      <c r="U22" s="9"/>
      <c r="V22" s="9"/>
      <c r="W22" s="10">
        <f t="shared" si="14"/>
        <v>0</v>
      </c>
      <c r="X22" s="10">
        <f t="shared" si="15"/>
        <v>0</v>
      </c>
      <c r="Y22" s="10">
        <f t="shared" si="16"/>
        <v>35000</v>
      </c>
      <c r="Z22" s="10">
        <f t="shared" si="17"/>
        <v>35000</v>
      </c>
      <c r="AA22" s="10">
        <f t="shared" si="18"/>
        <v>0</v>
      </c>
      <c r="AB22" s="10"/>
      <c r="AC22" s="10">
        <f t="shared" si="19"/>
        <v>0</v>
      </c>
      <c r="AD22" s="10">
        <f t="shared" si="20"/>
        <v>0</v>
      </c>
      <c r="AE22" s="10">
        <f t="shared" si="21"/>
        <v>35000</v>
      </c>
      <c r="AF22" s="10">
        <f t="shared" si="22"/>
        <v>0</v>
      </c>
      <c r="AG22" s="10">
        <f t="shared" si="23"/>
        <v>0</v>
      </c>
      <c r="AH22" s="10">
        <f t="shared" si="24"/>
        <v>35000</v>
      </c>
      <c r="AI22" s="1" t="s">
        <v>44</v>
      </c>
    </row>
    <row r="23" spans="1:35" ht="24.95" customHeight="1">
      <c r="A23" s="9">
        <v>16</v>
      </c>
      <c r="B23" s="9" t="s">
        <v>43</v>
      </c>
      <c r="C23" s="32" t="s">
        <v>48</v>
      </c>
      <c r="D23" s="9">
        <v>28161200410</v>
      </c>
      <c r="E23" s="16" t="s">
        <v>97</v>
      </c>
      <c r="F23" s="9">
        <v>31043272011</v>
      </c>
      <c r="G23" s="9" t="s">
        <v>159</v>
      </c>
      <c r="H23" s="33" t="s">
        <v>151</v>
      </c>
      <c r="I23" s="9"/>
      <c r="J23" s="9"/>
      <c r="K23" s="9"/>
      <c r="L23" s="10">
        <v>35000</v>
      </c>
      <c r="M23" s="9"/>
      <c r="N23" s="9"/>
      <c r="O23" s="9"/>
      <c r="P23" s="9"/>
      <c r="Q23" s="9"/>
      <c r="R23" s="10">
        <f t="shared" si="0"/>
        <v>0</v>
      </c>
      <c r="S23" s="10">
        <f t="shared" si="13"/>
        <v>35000</v>
      </c>
      <c r="T23" s="9"/>
      <c r="U23" s="9"/>
      <c r="V23" s="9"/>
      <c r="W23" s="10">
        <f t="shared" si="14"/>
        <v>0</v>
      </c>
      <c r="X23" s="10">
        <f t="shared" si="15"/>
        <v>0</v>
      </c>
      <c r="Y23" s="10">
        <f t="shared" si="16"/>
        <v>35000</v>
      </c>
      <c r="Z23" s="10">
        <f t="shared" si="17"/>
        <v>35000</v>
      </c>
      <c r="AA23" s="10">
        <f t="shared" si="18"/>
        <v>0</v>
      </c>
      <c r="AB23" s="10"/>
      <c r="AC23" s="10">
        <f t="shared" si="19"/>
        <v>0</v>
      </c>
      <c r="AD23" s="10">
        <f t="shared" si="20"/>
        <v>0</v>
      </c>
      <c r="AE23" s="10">
        <f t="shared" si="21"/>
        <v>35000</v>
      </c>
      <c r="AF23" s="10">
        <f t="shared" si="22"/>
        <v>0</v>
      </c>
      <c r="AG23" s="10">
        <f t="shared" si="23"/>
        <v>0</v>
      </c>
      <c r="AH23" s="10">
        <f t="shared" si="24"/>
        <v>35000</v>
      </c>
      <c r="AI23" s="1" t="s">
        <v>44</v>
      </c>
    </row>
    <row r="24" spans="1:35" ht="24.95" customHeight="1">
      <c r="A24" s="9">
        <v>17</v>
      </c>
      <c r="B24" s="9" t="s">
        <v>43</v>
      </c>
      <c r="C24" s="32" t="s">
        <v>48</v>
      </c>
      <c r="D24" s="9">
        <v>28161200504</v>
      </c>
      <c r="E24" s="16" t="s">
        <v>111</v>
      </c>
      <c r="F24" s="9">
        <v>31053927432</v>
      </c>
      <c r="G24" s="9" t="s">
        <v>160</v>
      </c>
      <c r="H24" s="33" t="s">
        <v>151</v>
      </c>
      <c r="I24" s="9"/>
      <c r="J24" s="9"/>
      <c r="K24" s="9"/>
      <c r="L24" s="10">
        <v>35000</v>
      </c>
      <c r="M24" s="9"/>
      <c r="N24" s="9"/>
      <c r="O24" s="9"/>
      <c r="P24" s="9"/>
      <c r="Q24" s="9"/>
      <c r="R24" s="10">
        <f t="shared" si="0"/>
        <v>0</v>
      </c>
      <c r="S24" s="10">
        <f t="shared" si="13"/>
        <v>35000</v>
      </c>
      <c r="T24" s="9"/>
      <c r="U24" s="9"/>
      <c r="V24" s="9"/>
      <c r="W24" s="10">
        <f t="shared" si="14"/>
        <v>0</v>
      </c>
      <c r="X24" s="10">
        <f t="shared" si="15"/>
        <v>0</v>
      </c>
      <c r="Y24" s="10">
        <f t="shared" si="16"/>
        <v>35000</v>
      </c>
      <c r="Z24" s="10">
        <f t="shared" si="17"/>
        <v>35000</v>
      </c>
      <c r="AA24" s="10">
        <f t="shared" si="18"/>
        <v>0</v>
      </c>
      <c r="AB24" s="10"/>
      <c r="AC24" s="10">
        <f t="shared" si="19"/>
        <v>0</v>
      </c>
      <c r="AD24" s="10">
        <f t="shared" si="20"/>
        <v>0</v>
      </c>
      <c r="AE24" s="10">
        <f t="shared" si="21"/>
        <v>35000</v>
      </c>
      <c r="AF24" s="10">
        <f t="shared" si="22"/>
        <v>0</v>
      </c>
      <c r="AG24" s="10">
        <f t="shared" si="23"/>
        <v>0</v>
      </c>
      <c r="AH24" s="10">
        <f t="shared" si="24"/>
        <v>35000</v>
      </c>
      <c r="AI24" s="1" t="s">
        <v>44</v>
      </c>
    </row>
    <row r="25" spans="1:35" ht="24.95" customHeight="1">
      <c r="A25" s="9">
        <v>18</v>
      </c>
      <c r="B25" s="9" t="s">
        <v>43</v>
      </c>
      <c r="C25" s="32" t="s">
        <v>48</v>
      </c>
      <c r="D25" s="9">
        <v>28161200805</v>
      </c>
      <c r="E25" s="16" t="s">
        <v>88</v>
      </c>
      <c r="F25" s="9">
        <v>31053309324</v>
      </c>
      <c r="G25" s="9" t="s">
        <v>160</v>
      </c>
      <c r="H25" s="33" t="s">
        <v>151</v>
      </c>
      <c r="I25" s="9"/>
      <c r="J25" s="9"/>
      <c r="K25" s="9"/>
      <c r="L25" s="10">
        <v>35000</v>
      </c>
      <c r="M25" s="9"/>
      <c r="N25" s="9"/>
      <c r="O25" s="9"/>
      <c r="P25" s="9"/>
      <c r="Q25" s="9"/>
      <c r="R25" s="10">
        <f t="shared" si="0"/>
        <v>0</v>
      </c>
      <c r="S25" s="10">
        <f t="shared" si="13"/>
        <v>35000</v>
      </c>
      <c r="T25" s="9"/>
      <c r="U25" s="9"/>
      <c r="V25" s="9"/>
      <c r="W25" s="10">
        <f t="shared" si="14"/>
        <v>0</v>
      </c>
      <c r="X25" s="10">
        <f t="shared" si="15"/>
        <v>0</v>
      </c>
      <c r="Y25" s="10">
        <f t="shared" si="16"/>
        <v>35000</v>
      </c>
      <c r="Z25" s="10">
        <f t="shared" si="17"/>
        <v>35000</v>
      </c>
      <c r="AA25" s="10">
        <f t="shared" si="18"/>
        <v>0</v>
      </c>
      <c r="AB25" s="10"/>
      <c r="AC25" s="10">
        <f t="shared" si="19"/>
        <v>0</v>
      </c>
      <c r="AD25" s="10">
        <f t="shared" si="20"/>
        <v>0</v>
      </c>
      <c r="AE25" s="10">
        <f t="shared" si="21"/>
        <v>35000</v>
      </c>
      <c r="AF25" s="10">
        <f t="shared" si="22"/>
        <v>0</v>
      </c>
      <c r="AG25" s="10">
        <f t="shared" si="23"/>
        <v>0</v>
      </c>
      <c r="AH25" s="10">
        <f t="shared" si="24"/>
        <v>35000</v>
      </c>
      <c r="AI25" s="1" t="s">
        <v>44</v>
      </c>
    </row>
    <row r="26" spans="1:35" ht="24.95" customHeight="1">
      <c r="A26" s="9">
        <v>19</v>
      </c>
      <c r="B26" s="9" t="s">
        <v>43</v>
      </c>
      <c r="C26" s="32" t="s">
        <v>48</v>
      </c>
      <c r="D26" s="9">
        <v>28161200908</v>
      </c>
      <c r="E26" s="16" t="s">
        <v>115</v>
      </c>
      <c r="F26" s="9">
        <v>31054605378</v>
      </c>
      <c r="G26" s="9" t="s">
        <v>160</v>
      </c>
      <c r="H26" s="33" t="s">
        <v>151</v>
      </c>
      <c r="I26" s="9"/>
      <c r="J26" s="9"/>
      <c r="K26" s="9"/>
      <c r="L26" s="10">
        <v>40000</v>
      </c>
      <c r="M26" s="9"/>
      <c r="N26" s="9"/>
      <c r="O26" s="9"/>
      <c r="P26" s="9"/>
      <c r="Q26" s="9"/>
      <c r="R26" s="10">
        <f t="shared" si="0"/>
        <v>0</v>
      </c>
      <c r="S26" s="10">
        <f t="shared" si="13"/>
        <v>40000</v>
      </c>
      <c r="T26" s="9"/>
      <c r="U26" s="9"/>
      <c r="V26" s="9"/>
      <c r="W26" s="10">
        <f t="shared" si="14"/>
        <v>0</v>
      </c>
      <c r="X26" s="10">
        <f t="shared" si="15"/>
        <v>0</v>
      </c>
      <c r="Y26" s="10">
        <f t="shared" si="16"/>
        <v>40000</v>
      </c>
      <c r="Z26" s="10">
        <f t="shared" si="17"/>
        <v>40000</v>
      </c>
      <c r="AA26" s="10">
        <f t="shared" si="18"/>
        <v>0</v>
      </c>
      <c r="AB26" s="10"/>
      <c r="AC26" s="10">
        <f t="shared" si="19"/>
        <v>0</v>
      </c>
      <c r="AD26" s="10">
        <f t="shared" si="20"/>
        <v>0</v>
      </c>
      <c r="AE26" s="10">
        <f t="shared" si="21"/>
        <v>40000</v>
      </c>
      <c r="AF26" s="10">
        <f t="shared" si="22"/>
        <v>0</v>
      </c>
      <c r="AG26" s="10">
        <f t="shared" si="23"/>
        <v>0</v>
      </c>
      <c r="AH26" s="10">
        <f t="shared" si="24"/>
        <v>40000</v>
      </c>
      <c r="AI26" s="1" t="s">
        <v>44</v>
      </c>
    </row>
    <row r="27" spans="1:35" ht="24.95" customHeight="1">
      <c r="A27" s="9">
        <v>20</v>
      </c>
      <c r="B27" s="9" t="s">
        <v>43</v>
      </c>
      <c r="C27" s="32" t="s">
        <v>48</v>
      </c>
      <c r="D27" s="9">
        <v>28161201710</v>
      </c>
      <c r="E27" s="16" t="s">
        <v>141</v>
      </c>
      <c r="F27" s="9">
        <v>31043696063</v>
      </c>
      <c r="G27" s="9" t="s">
        <v>160</v>
      </c>
      <c r="H27" s="33" t="s">
        <v>151</v>
      </c>
      <c r="I27" s="9"/>
      <c r="J27" s="9"/>
      <c r="K27" s="9"/>
      <c r="L27" s="10">
        <v>50000</v>
      </c>
      <c r="M27" s="9"/>
      <c r="N27" s="9"/>
      <c r="O27" s="9"/>
      <c r="P27" s="9"/>
      <c r="Q27" s="9"/>
      <c r="R27" s="10">
        <f t="shared" si="0"/>
        <v>0</v>
      </c>
      <c r="S27" s="10">
        <f t="shared" si="13"/>
        <v>50000</v>
      </c>
      <c r="T27" s="9"/>
      <c r="U27" s="9"/>
      <c r="V27" s="9"/>
      <c r="W27" s="10">
        <f t="shared" si="14"/>
        <v>0</v>
      </c>
      <c r="X27" s="10">
        <f t="shared" si="15"/>
        <v>0</v>
      </c>
      <c r="Y27" s="10">
        <f t="shared" si="16"/>
        <v>50000</v>
      </c>
      <c r="Z27" s="10">
        <f t="shared" si="17"/>
        <v>50000</v>
      </c>
      <c r="AA27" s="10">
        <f t="shared" si="18"/>
        <v>0</v>
      </c>
      <c r="AB27" s="10"/>
      <c r="AC27" s="10">
        <f t="shared" si="19"/>
        <v>0</v>
      </c>
      <c r="AD27" s="10">
        <f t="shared" si="20"/>
        <v>0</v>
      </c>
      <c r="AE27" s="10">
        <f t="shared" si="21"/>
        <v>50000</v>
      </c>
      <c r="AF27" s="10">
        <f t="shared" si="22"/>
        <v>0</v>
      </c>
      <c r="AG27" s="10">
        <f t="shared" si="23"/>
        <v>0</v>
      </c>
      <c r="AH27" s="10">
        <f t="shared" si="24"/>
        <v>50000</v>
      </c>
      <c r="AI27" s="1" t="s">
        <v>44</v>
      </c>
    </row>
    <row r="28" spans="1:35" ht="24.95" customHeight="1">
      <c r="A28" s="9">
        <v>21</v>
      </c>
      <c r="B28" s="9" t="s">
        <v>43</v>
      </c>
      <c r="C28" s="32" t="s">
        <v>48</v>
      </c>
      <c r="D28" s="9">
        <v>28161201721</v>
      </c>
      <c r="E28" s="16" t="s">
        <v>84</v>
      </c>
      <c r="F28" s="9" t="s">
        <v>212</v>
      </c>
      <c r="G28" s="9" t="s">
        <v>161</v>
      </c>
      <c r="H28" s="33" t="s">
        <v>153</v>
      </c>
      <c r="I28" s="9"/>
      <c r="J28" s="9"/>
      <c r="K28" s="9"/>
      <c r="L28" s="10">
        <v>30000</v>
      </c>
      <c r="M28" s="9"/>
      <c r="N28" s="9"/>
      <c r="O28" s="9"/>
      <c r="P28" s="9"/>
      <c r="Q28" s="9"/>
      <c r="R28" s="10">
        <f t="shared" si="0"/>
        <v>0</v>
      </c>
      <c r="S28" s="10">
        <f t="shared" si="13"/>
        <v>30000</v>
      </c>
      <c r="T28" s="9"/>
      <c r="U28" s="9"/>
      <c r="V28" s="9"/>
      <c r="W28" s="10">
        <f t="shared" si="14"/>
        <v>0</v>
      </c>
      <c r="X28" s="10">
        <f t="shared" si="15"/>
        <v>0</v>
      </c>
      <c r="Y28" s="10">
        <f t="shared" si="16"/>
        <v>30000</v>
      </c>
      <c r="Z28" s="10">
        <f t="shared" si="17"/>
        <v>30000</v>
      </c>
      <c r="AA28" s="10">
        <f t="shared" si="18"/>
        <v>0</v>
      </c>
      <c r="AB28" s="10"/>
      <c r="AC28" s="10">
        <f t="shared" si="19"/>
        <v>0</v>
      </c>
      <c r="AD28" s="10">
        <f t="shared" si="20"/>
        <v>0</v>
      </c>
      <c r="AE28" s="10">
        <f t="shared" si="21"/>
        <v>30000</v>
      </c>
      <c r="AF28" s="10">
        <f t="shared" si="22"/>
        <v>0</v>
      </c>
      <c r="AG28" s="10">
        <f t="shared" si="23"/>
        <v>0</v>
      </c>
      <c r="AH28" s="10">
        <f t="shared" si="24"/>
        <v>30000</v>
      </c>
      <c r="AI28" s="1" t="s">
        <v>44</v>
      </c>
    </row>
    <row r="29" spans="1:35" ht="24.95" customHeight="1">
      <c r="A29" s="9">
        <v>22</v>
      </c>
      <c r="B29" s="9" t="s">
        <v>43</v>
      </c>
      <c r="C29" s="32" t="s">
        <v>48</v>
      </c>
      <c r="D29" s="9">
        <v>28161201803</v>
      </c>
      <c r="E29" s="16" t="s">
        <v>72</v>
      </c>
      <c r="F29" s="9">
        <v>31053308127</v>
      </c>
      <c r="G29" s="9" t="s">
        <v>160</v>
      </c>
      <c r="H29" s="33" t="s">
        <v>151</v>
      </c>
      <c r="I29" s="9"/>
      <c r="J29" s="9"/>
      <c r="K29" s="9"/>
      <c r="L29" s="10">
        <v>30000</v>
      </c>
      <c r="M29" s="9"/>
      <c r="N29" s="9"/>
      <c r="O29" s="9"/>
      <c r="P29" s="9"/>
      <c r="Q29" s="9"/>
      <c r="R29" s="10">
        <f t="shared" si="0"/>
        <v>0</v>
      </c>
      <c r="S29" s="10">
        <f t="shared" si="13"/>
        <v>30000</v>
      </c>
      <c r="T29" s="9"/>
      <c r="U29" s="9"/>
      <c r="V29" s="9"/>
      <c r="W29" s="10">
        <f t="shared" si="14"/>
        <v>0</v>
      </c>
      <c r="X29" s="10">
        <f t="shared" si="15"/>
        <v>0</v>
      </c>
      <c r="Y29" s="10">
        <f t="shared" si="16"/>
        <v>30000</v>
      </c>
      <c r="Z29" s="10">
        <f t="shared" si="17"/>
        <v>30000</v>
      </c>
      <c r="AA29" s="10">
        <f t="shared" si="18"/>
        <v>0</v>
      </c>
      <c r="AB29" s="10"/>
      <c r="AC29" s="10">
        <f t="shared" si="19"/>
        <v>0</v>
      </c>
      <c r="AD29" s="10">
        <f t="shared" si="20"/>
        <v>0</v>
      </c>
      <c r="AE29" s="10">
        <f t="shared" si="21"/>
        <v>30000</v>
      </c>
      <c r="AF29" s="10">
        <f t="shared" si="22"/>
        <v>0</v>
      </c>
      <c r="AG29" s="10">
        <f t="shared" si="23"/>
        <v>0</v>
      </c>
      <c r="AH29" s="10">
        <f t="shared" si="24"/>
        <v>30000</v>
      </c>
      <c r="AI29" s="1" t="s">
        <v>44</v>
      </c>
    </row>
    <row r="30" spans="1:35" ht="24.95" customHeight="1">
      <c r="A30" s="9">
        <v>23</v>
      </c>
      <c r="B30" s="9" t="s">
        <v>43</v>
      </c>
      <c r="C30" s="32" t="s">
        <v>51</v>
      </c>
      <c r="D30" s="9">
        <v>28161300303</v>
      </c>
      <c r="E30" s="16" t="s">
        <v>123</v>
      </c>
      <c r="F30" s="9">
        <v>31046941547</v>
      </c>
      <c r="G30" s="9" t="s">
        <v>156</v>
      </c>
      <c r="H30" s="33" t="s">
        <v>151</v>
      </c>
      <c r="I30" s="9"/>
      <c r="J30" s="9"/>
      <c r="K30" s="9"/>
      <c r="L30" s="10">
        <v>35000</v>
      </c>
      <c r="M30" s="9"/>
      <c r="N30" s="9"/>
      <c r="O30" s="9"/>
      <c r="P30" s="9"/>
      <c r="Q30" s="9"/>
      <c r="R30" s="10">
        <f t="shared" si="0"/>
        <v>0</v>
      </c>
      <c r="S30" s="10">
        <f t="shared" si="13"/>
        <v>35000</v>
      </c>
      <c r="T30" s="9"/>
      <c r="U30" s="9"/>
      <c r="V30" s="9"/>
      <c r="W30" s="10">
        <f t="shared" si="14"/>
        <v>0</v>
      </c>
      <c r="X30" s="10">
        <f t="shared" si="15"/>
        <v>0</v>
      </c>
      <c r="Y30" s="10">
        <f t="shared" si="16"/>
        <v>35000</v>
      </c>
      <c r="Z30" s="10">
        <f t="shared" si="17"/>
        <v>35000</v>
      </c>
      <c r="AA30" s="10">
        <f t="shared" si="18"/>
        <v>0</v>
      </c>
      <c r="AB30" s="10"/>
      <c r="AC30" s="10">
        <f t="shared" si="19"/>
        <v>0</v>
      </c>
      <c r="AD30" s="10">
        <f t="shared" si="20"/>
        <v>0</v>
      </c>
      <c r="AE30" s="10">
        <f t="shared" si="21"/>
        <v>35000</v>
      </c>
      <c r="AF30" s="10">
        <f t="shared" si="22"/>
        <v>0</v>
      </c>
      <c r="AG30" s="10">
        <f t="shared" si="23"/>
        <v>0</v>
      </c>
      <c r="AH30" s="10">
        <f t="shared" si="24"/>
        <v>35000</v>
      </c>
      <c r="AI30" s="1" t="s">
        <v>44</v>
      </c>
    </row>
    <row r="31" spans="1:35" ht="24.95" customHeight="1">
      <c r="A31" s="9">
        <v>24</v>
      </c>
      <c r="B31" s="9" t="s">
        <v>43</v>
      </c>
      <c r="C31" s="32" t="s">
        <v>51</v>
      </c>
      <c r="D31" s="9">
        <v>28161300604</v>
      </c>
      <c r="E31" s="16" t="s">
        <v>77</v>
      </c>
      <c r="F31" s="9">
        <v>31046976818</v>
      </c>
      <c r="G31" s="9" t="s">
        <v>156</v>
      </c>
      <c r="H31" s="33" t="s">
        <v>151</v>
      </c>
      <c r="I31" s="9"/>
      <c r="J31" s="9"/>
      <c r="K31" s="9"/>
      <c r="L31" s="10">
        <v>30000</v>
      </c>
      <c r="M31" s="9"/>
      <c r="N31" s="9"/>
      <c r="O31" s="9"/>
      <c r="P31" s="9"/>
      <c r="Q31" s="9"/>
      <c r="R31" s="10">
        <f t="shared" si="0"/>
        <v>0</v>
      </c>
      <c r="S31" s="10">
        <f t="shared" si="13"/>
        <v>30000</v>
      </c>
      <c r="T31" s="9"/>
      <c r="U31" s="9"/>
      <c r="V31" s="9"/>
      <c r="W31" s="10">
        <f t="shared" si="14"/>
        <v>0</v>
      </c>
      <c r="X31" s="10">
        <f t="shared" si="15"/>
        <v>0</v>
      </c>
      <c r="Y31" s="10">
        <f t="shared" si="16"/>
        <v>30000</v>
      </c>
      <c r="Z31" s="10">
        <f t="shared" si="17"/>
        <v>30000</v>
      </c>
      <c r="AA31" s="10">
        <f t="shared" si="18"/>
        <v>0</v>
      </c>
      <c r="AB31" s="10"/>
      <c r="AC31" s="10">
        <f t="shared" si="19"/>
        <v>0</v>
      </c>
      <c r="AD31" s="10">
        <f t="shared" si="20"/>
        <v>0</v>
      </c>
      <c r="AE31" s="10">
        <f t="shared" si="21"/>
        <v>30000</v>
      </c>
      <c r="AF31" s="10">
        <f t="shared" si="22"/>
        <v>0</v>
      </c>
      <c r="AG31" s="10">
        <f t="shared" si="23"/>
        <v>0</v>
      </c>
      <c r="AH31" s="10">
        <f t="shared" si="24"/>
        <v>30000</v>
      </c>
      <c r="AI31" s="1" t="s">
        <v>44</v>
      </c>
    </row>
    <row r="32" spans="1:35" ht="24.95" customHeight="1">
      <c r="A32" s="9">
        <v>25</v>
      </c>
      <c r="B32" s="9" t="s">
        <v>43</v>
      </c>
      <c r="C32" s="32" t="s">
        <v>51</v>
      </c>
      <c r="D32" s="9">
        <v>28161300712</v>
      </c>
      <c r="E32" s="16" t="s">
        <v>134</v>
      </c>
      <c r="F32" s="9">
        <v>31046990334</v>
      </c>
      <c r="G32" s="9" t="s">
        <v>156</v>
      </c>
      <c r="H32" s="33" t="s">
        <v>151</v>
      </c>
      <c r="I32" s="9"/>
      <c r="J32" s="9"/>
      <c r="K32" s="9"/>
      <c r="L32" s="10">
        <v>45000</v>
      </c>
      <c r="M32" s="9"/>
      <c r="N32" s="9"/>
      <c r="O32" s="9"/>
      <c r="P32" s="9"/>
      <c r="Q32" s="9"/>
      <c r="R32" s="10">
        <f t="shared" si="0"/>
        <v>0</v>
      </c>
      <c r="S32" s="10">
        <f t="shared" si="13"/>
        <v>45000</v>
      </c>
      <c r="T32" s="9"/>
      <c r="U32" s="9"/>
      <c r="V32" s="9"/>
      <c r="W32" s="10">
        <f t="shared" si="14"/>
        <v>0</v>
      </c>
      <c r="X32" s="10">
        <f t="shared" si="15"/>
        <v>0</v>
      </c>
      <c r="Y32" s="10">
        <f t="shared" si="16"/>
        <v>45000</v>
      </c>
      <c r="Z32" s="10">
        <f t="shared" si="17"/>
        <v>45000</v>
      </c>
      <c r="AA32" s="10">
        <f t="shared" si="18"/>
        <v>0</v>
      </c>
      <c r="AB32" s="10"/>
      <c r="AC32" s="10">
        <f t="shared" si="19"/>
        <v>0</v>
      </c>
      <c r="AD32" s="10">
        <f t="shared" si="20"/>
        <v>0</v>
      </c>
      <c r="AE32" s="10">
        <f t="shared" si="21"/>
        <v>45000</v>
      </c>
      <c r="AF32" s="10">
        <f t="shared" si="22"/>
        <v>0</v>
      </c>
      <c r="AG32" s="10">
        <f t="shared" si="23"/>
        <v>0</v>
      </c>
      <c r="AH32" s="10">
        <f t="shared" si="24"/>
        <v>45000</v>
      </c>
      <c r="AI32" s="1" t="s">
        <v>44</v>
      </c>
    </row>
    <row r="33" spans="1:35" ht="24.95" customHeight="1">
      <c r="A33" s="9">
        <v>26</v>
      </c>
      <c r="B33" s="9" t="s">
        <v>43</v>
      </c>
      <c r="C33" s="32" t="s">
        <v>51</v>
      </c>
      <c r="D33" s="9">
        <v>28161300809</v>
      </c>
      <c r="E33" s="16" t="s">
        <v>135</v>
      </c>
      <c r="F33" s="9">
        <v>31050038105</v>
      </c>
      <c r="G33" s="9" t="s">
        <v>156</v>
      </c>
      <c r="H33" s="33" t="s">
        <v>151</v>
      </c>
      <c r="I33" s="9"/>
      <c r="J33" s="9"/>
      <c r="K33" s="9"/>
      <c r="L33" s="10">
        <v>45000</v>
      </c>
      <c r="M33" s="9"/>
      <c r="N33" s="9"/>
      <c r="O33" s="9"/>
      <c r="P33" s="9"/>
      <c r="Q33" s="9"/>
      <c r="R33" s="10">
        <f t="shared" si="0"/>
        <v>0</v>
      </c>
      <c r="S33" s="10">
        <f t="shared" si="13"/>
        <v>45000</v>
      </c>
      <c r="T33" s="9"/>
      <c r="U33" s="9"/>
      <c r="V33" s="9"/>
      <c r="W33" s="10">
        <f t="shared" si="14"/>
        <v>0</v>
      </c>
      <c r="X33" s="10">
        <f t="shared" si="15"/>
        <v>0</v>
      </c>
      <c r="Y33" s="10">
        <f t="shared" si="16"/>
        <v>45000</v>
      </c>
      <c r="Z33" s="10">
        <f t="shared" si="17"/>
        <v>45000</v>
      </c>
      <c r="AA33" s="10">
        <f t="shared" si="18"/>
        <v>0</v>
      </c>
      <c r="AB33" s="10"/>
      <c r="AC33" s="10">
        <f t="shared" si="19"/>
        <v>0</v>
      </c>
      <c r="AD33" s="10">
        <f t="shared" si="20"/>
        <v>0</v>
      </c>
      <c r="AE33" s="10">
        <f t="shared" si="21"/>
        <v>45000</v>
      </c>
      <c r="AF33" s="10">
        <f t="shared" si="22"/>
        <v>0</v>
      </c>
      <c r="AG33" s="10">
        <f t="shared" si="23"/>
        <v>0</v>
      </c>
      <c r="AH33" s="10">
        <f t="shared" si="24"/>
        <v>45000</v>
      </c>
      <c r="AI33" s="1" t="s">
        <v>44</v>
      </c>
    </row>
    <row r="34" spans="1:35" ht="24.95" customHeight="1">
      <c r="A34" s="9">
        <v>27</v>
      </c>
      <c r="B34" s="9" t="s">
        <v>43</v>
      </c>
      <c r="C34" s="32" t="s">
        <v>51</v>
      </c>
      <c r="D34" s="9">
        <v>28161301004</v>
      </c>
      <c r="E34" s="16" t="s">
        <v>78</v>
      </c>
      <c r="F34" s="9">
        <v>31046975939</v>
      </c>
      <c r="G34" s="9" t="s">
        <v>156</v>
      </c>
      <c r="H34" s="33" t="s">
        <v>151</v>
      </c>
      <c r="I34" s="9"/>
      <c r="J34" s="9"/>
      <c r="K34" s="9"/>
      <c r="L34" s="10">
        <v>30000</v>
      </c>
      <c r="M34" s="9"/>
      <c r="N34" s="9"/>
      <c r="O34" s="9"/>
      <c r="P34" s="9"/>
      <c r="Q34" s="9"/>
      <c r="R34" s="10">
        <f t="shared" si="0"/>
        <v>0</v>
      </c>
      <c r="S34" s="10">
        <f t="shared" si="13"/>
        <v>30000</v>
      </c>
      <c r="T34" s="9"/>
      <c r="U34" s="9"/>
      <c r="V34" s="9"/>
      <c r="W34" s="10">
        <f t="shared" si="14"/>
        <v>0</v>
      </c>
      <c r="X34" s="10">
        <f t="shared" si="15"/>
        <v>0</v>
      </c>
      <c r="Y34" s="10">
        <f t="shared" si="16"/>
        <v>30000</v>
      </c>
      <c r="Z34" s="10">
        <f t="shared" si="17"/>
        <v>30000</v>
      </c>
      <c r="AA34" s="10">
        <f t="shared" si="18"/>
        <v>0</v>
      </c>
      <c r="AB34" s="10"/>
      <c r="AC34" s="10">
        <f t="shared" si="19"/>
        <v>0</v>
      </c>
      <c r="AD34" s="10">
        <f t="shared" si="20"/>
        <v>0</v>
      </c>
      <c r="AE34" s="10">
        <f t="shared" si="21"/>
        <v>30000</v>
      </c>
      <c r="AF34" s="10">
        <f t="shared" si="22"/>
        <v>0</v>
      </c>
      <c r="AG34" s="10">
        <f t="shared" si="23"/>
        <v>0</v>
      </c>
      <c r="AH34" s="10">
        <f t="shared" si="24"/>
        <v>30000</v>
      </c>
      <c r="AI34" s="1" t="s">
        <v>44</v>
      </c>
    </row>
    <row r="35" spans="1:35" ht="24.95" customHeight="1">
      <c r="A35" s="9">
        <v>28</v>
      </c>
      <c r="B35" s="9" t="s">
        <v>43</v>
      </c>
      <c r="C35" s="32" t="s">
        <v>49</v>
      </c>
      <c r="D35" s="9">
        <v>28161400109</v>
      </c>
      <c r="E35" s="16" t="s">
        <v>75</v>
      </c>
      <c r="F35" s="9">
        <v>31043235217</v>
      </c>
      <c r="G35" s="9" t="s">
        <v>162</v>
      </c>
      <c r="H35" s="33" t="s">
        <v>151</v>
      </c>
      <c r="I35" s="9"/>
      <c r="J35" s="9"/>
      <c r="K35" s="9"/>
      <c r="L35" s="10">
        <v>30000</v>
      </c>
      <c r="M35" s="9"/>
      <c r="N35" s="9"/>
      <c r="O35" s="9"/>
      <c r="P35" s="9"/>
      <c r="Q35" s="9"/>
      <c r="R35" s="10">
        <f t="shared" si="0"/>
        <v>0</v>
      </c>
      <c r="S35" s="10">
        <f t="shared" si="13"/>
        <v>30000</v>
      </c>
      <c r="T35" s="9"/>
      <c r="U35" s="9"/>
      <c r="V35" s="9"/>
      <c r="W35" s="10">
        <f t="shared" si="14"/>
        <v>0</v>
      </c>
      <c r="X35" s="10">
        <f t="shared" si="15"/>
        <v>0</v>
      </c>
      <c r="Y35" s="10">
        <f t="shared" si="16"/>
        <v>30000</v>
      </c>
      <c r="Z35" s="10">
        <f t="shared" si="17"/>
        <v>30000</v>
      </c>
      <c r="AA35" s="10">
        <f t="shared" si="18"/>
        <v>0</v>
      </c>
      <c r="AB35" s="10"/>
      <c r="AC35" s="10">
        <f t="shared" si="19"/>
        <v>0</v>
      </c>
      <c r="AD35" s="10">
        <f t="shared" si="20"/>
        <v>0</v>
      </c>
      <c r="AE35" s="10">
        <f t="shared" si="21"/>
        <v>30000</v>
      </c>
      <c r="AF35" s="10">
        <f t="shared" si="22"/>
        <v>0</v>
      </c>
      <c r="AG35" s="10">
        <f t="shared" si="23"/>
        <v>0</v>
      </c>
      <c r="AH35" s="10">
        <f t="shared" si="24"/>
        <v>30000</v>
      </c>
      <c r="AI35" s="1" t="s">
        <v>44</v>
      </c>
    </row>
    <row r="36" spans="1:35" ht="24.95" customHeight="1">
      <c r="A36" s="9">
        <v>29</v>
      </c>
      <c r="B36" s="9" t="s">
        <v>43</v>
      </c>
      <c r="C36" s="32" t="s">
        <v>49</v>
      </c>
      <c r="D36" s="9">
        <v>28161400411</v>
      </c>
      <c r="E36" s="16" t="s">
        <v>136</v>
      </c>
      <c r="F36" s="9">
        <v>31043285598</v>
      </c>
      <c r="G36" s="9" t="s">
        <v>162</v>
      </c>
      <c r="H36" s="33" t="s">
        <v>151</v>
      </c>
      <c r="I36" s="9"/>
      <c r="J36" s="9"/>
      <c r="K36" s="9"/>
      <c r="L36" s="10">
        <v>45000</v>
      </c>
      <c r="M36" s="9"/>
      <c r="N36" s="9"/>
      <c r="O36" s="9"/>
      <c r="P36" s="9"/>
      <c r="Q36" s="9"/>
      <c r="R36" s="10">
        <f t="shared" si="0"/>
        <v>0</v>
      </c>
      <c r="S36" s="10">
        <f t="shared" si="13"/>
        <v>45000</v>
      </c>
      <c r="T36" s="9"/>
      <c r="U36" s="9"/>
      <c r="V36" s="9"/>
      <c r="W36" s="10">
        <f t="shared" si="14"/>
        <v>0</v>
      </c>
      <c r="X36" s="10">
        <f t="shared" si="15"/>
        <v>0</v>
      </c>
      <c r="Y36" s="10">
        <f t="shared" si="16"/>
        <v>45000</v>
      </c>
      <c r="Z36" s="10">
        <f t="shared" si="17"/>
        <v>45000</v>
      </c>
      <c r="AA36" s="10">
        <f t="shared" si="18"/>
        <v>0</v>
      </c>
      <c r="AB36" s="10"/>
      <c r="AC36" s="10">
        <f t="shared" si="19"/>
        <v>0</v>
      </c>
      <c r="AD36" s="10">
        <f t="shared" si="20"/>
        <v>0</v>
      </c>
      <c r="AE36" s="10">
        <f t="shared" si="21"/>
        <v>45000</v>
      </c>
      <c r="AF36" s="10">
        <f t="shared" si="22"/>
        <v>0</v>
      </c>
      <c r="AG36" s="10">
        <f t="shared" si="23"/>
        <v>0</v>
      </c>
      <c r="AH36" s="10">
        <f t="shared" si="24"/>
        <v>45000</v>
      </c>
      <c r="AI36" s="1" t="s">
        <v>44</v>
      </c>
    </row>
    <row r="37" spans="1:35" ht="24.95" customHeight="1">
      <c r="A37" s="9">
        <v>30</v>
      </c>
      <c r="B37" s="9" t="s">
        <v>43</v>
      </c>
      <c r="C37" s="32" t="s">
        <v>49</v>
      </c>
      <c r="D37" s="9">
        <v>28161400706</v>
      </c>
      <c r="E37" s="16" t="s">
        <v>56</v>
      </c>
      <c r="F37" s="9">
        <v>31044708636</v>
      </c>
      <c r="G37" s="9" t="s">
        <v>163</v>
      </c>
      <c r="H37" s="33" t="s">
        <v>151</v>
      </c>
      <c r="I37" s="9"/>
      <c r="J37" s="9"/>
      <c r="K37" s="9"/>
      <c r="L37" s="10">
        <v>30000</v>
      </c>
      <c r="M37" s="9"/>
      <c r="N37" s="9"/>
      <c r="O37" s="9"/>
      <c r="P37" s="9"/>
      <c r="Q37" s="9"/>
      <c r="R37" s="10">
        <f t="shared" si="0"/>
        <v>0</v>
      </c>
      <c r="S37" s="10">
        <f t="shared" si="13"/>
        <v>30000</v>
      </c>
      <c r="T37" s="9"/>
      <c r="U37" s="9"/>
      <c r="V37" s="9"/>
      <c r="W37" s="10">
        <f t="shared" si="14"/>
        <v>0</v>
      </c>
      <c r="X37" s="10">
        <f t="shared" si="15"/>
        <v>0</v>
      </c>
      <c r="Y37" s="10">
        <f t="shared" si="16"/>
        <v>30000</v>
      </c>
      <c r="Z37" s="10">
        <f t="shared" si="17"/>
        <v>30000</v>
      </c>
      <c r="AA37" s="10">
        <f t="shared" si="18"/>
        <v>0</v>
      </c>
      <c r="AB37" s="10"/>
      <c r="AC37" s="10">
        <f t="shared" si="19"/>
        <v>0</v>
      </c>
      <c r="AD37" s="10">
        <f t="shared" si="20"/>
        <v>0</v>
      </c>
      <c r="AE37" s="10">
        <f t="shared" si="21"/>
        <v>30000</v>
      </c>
      <c r="AF37" s="10">
        <f t="shared" si="22"/>
        <v>0</v>
      </c>
      <c r="AG37" s="10">
        <f t="shared" si="23"/>
        <v>0</v>
      </c>
      <c r="AH37" s="10">
        <f t="shared" si="24"/>
        <v>30000</v>
      </c>
      <c r="AI37" s="1" t="s">
        <v>44</v>
      </c>
    </row>
    <row r="38" spans="1:35" ht="24.95" customHeight="1">
      <c r="A38" s="9">
        <v>31</v>
      </c>
      <c r="B38" s="9" t="s">
        <v>43</v>
      </c>
      <c r="C38" s="32" t="s">
        <v>49</v>
      </c>
      <c r="D38" s="9">
        <v>28161400917</v>
      </c>
      <c r="E38" s="16" t="s">
        <v>148</v>
      </c>
      <c r="F38" s="9">
        <v>31044710204</v>
      </c>
      <c r="G38" s="9" t="s">
        <v>163</v>
      </c>
      <c r="H38" s="33" t="s">
        <v>151</v>
      </c>
      <c r="I38" s="9"/>
      <c r="J38" s="9"/>
      <c r="K38" s="9"/>
      <c r="L38" s="10">
        <v>60000</v>
      </c>
      <c r="M38" s="9"/>
      <c r="N38" s="9"/>
      <c r="O38" s="9"/>
      <c r="P38" s="9"/>
      <c r="Q38" s="9"/>
      <c r="R38" s="10">
        <f t="shared" si="0"/>
        <v>0</v>
      </c>
      <c r="S38" s="10">
        <f t="shared" si="13"/>
        <v>60000</v>
      </c>
      <c r="T38" s="9"/>
      <c r="U38" s="9"/>
      <c r="V38" s="9"/>
      <c r="W38" s="10">
        <f t="shared" si="14"/>
        <v>0</v>
      </c>
      <c r="X38" s="10">
        <f t="shared" si="15"/>
        <v>0</v>
      </c>
      <c r="Y38" s="10">
        <f t="shared" si="16"/>
        <v>60000</v>
      </c>
      <c r="Z38" s="10">
        <f t="shared" si="17"/>
        <v>60000</v>
      </c>
      <c r="AA38" s="10">
        <f t="shared" si="18"/>
        <v>0</v>
      </c>
      <c r="AB38" s="10"/>
      <c r="AC38" s="10">
        <f t="shared" si="19"/>
        <v>0</v>
      </c>
      <c r="AD38" s="10">
        <f t="shared" si="20"/>
        <v>0</v>
      </c>
      <c r="AE38" s="10">
        <f t="shared" si="21"/>
        <v>60000</v>
      </c>
      <c r="AF38" s="10">
        <f t="shared" si="22"/>
        <v>0</v>
      </c>
      <c r="AG38" s="10">
        <f t="shared" si="23"/>
        <v>0</v>
      </c>
      <c r="AH38" s="10">
        <f t="shared" si="24"/>
        <v>60000</v>
      </c>
      <c r="AI38" s="1" t="s">
        <v>44</v>
      </c>
    </row>
    <row r="39" spans="1:35" ht="24.95" customHeight="1">
      <c r="A39" s="9">
        <v>32</v>
      </c>
      <c r="B39" s="9" t="s">
        <v>43</v>
      </c>
      <c r="C39" s="32" t="s">
        <v>53</v>
      </c>
      <c r="D39" s="9">
        <v>28161500304</v>
      </c>
      <c r="E39" s="16" t="s">
        <v>79</v>
      </c>
      <c r="F39" s="9">
        <v>31044652230</v>
      </c>
      <c r="G39" s="9" t="s">
        <v>163</v>
      </c>
      <c r="H39" s="33" t="s">
        <v>151</v>
      </c>
      <c r="I39" s="9"/>
      <c r="J39" s="9"/>
      <c r="K39" s="9"/>
      <c r="L39" s="10">
        <v>30000</v>
      </c>
      <c r="M39" s="9"/>
      <c r="N39" s="9"/>
      <c r="O39" s="9"/>
      <c r="P39" s="9"/>
      <c r="Q39" s="9"/>
      <c r="R39" s="10">
        <f t="shared" si="0"/>
        <v>0</v>
      </c>
      <c r="S39" s="10">
        <f t="shared" si="13"/>
        <v>30000</v>
      </c>
      <c r="T39" s="9"/>
      <c r="U39" s="9"/>
      <c r="V39" s="9"/>
      <c r="W39" s="10">
        <f t="shared" si="14"/>
        <v>0</v>
      </c>
      <c r="X39" s="10">
        <f t="shared" si="15"/>
        <v>0</v>
      </c>
      <c r="Y39" s="10">
        <f t="shared" si="16"/>
        <v>30000</v>
      </c>
      <c r="Z39" s="10">
        <f t="shared" si="17"/>
        <v>30000</v>
      </c>
      <c r="AA39" s="10">
        <f t="shared" si="18"/>
        <v>0</v>
      </c>
      <c r="AB39" s="10"/>
      <c r="AC39" s="10">
        <f t="shared" si="19"/>
        <v>0</v>
      </c>
      <c r="AD39" s="10">
        <f t="shared" si="20"/>
        <v>0</v>
      </c>
      <c r="AE39" s="10">
        <f t="shared" si="21"/>
        <v>30000</v>
      </c>
      <c r="AF39" s="10">
        <f t="shared" si="22"/>
        <v>0</v>
      </c>
      <c r="AG39" s="10">
        <f t="shared" si="23"/>
        <v>0</v>
      </c>
      <c r="AH39" s="10">
        <f t="shared" si="24"/>
        <v>30000</v>
      </c>
      <c r="AI39" s="1" t="s">
        <v>44</v>
      </c>
    </row>
    <row r="40" spans="1:35" ht="24.95" customHeight="1">
      <c r="A40" s="9">
        <v>33</v>
      </c>
      <c r="B40" s="9" t="s">
        <v>43</v>
      </c>
      <c r="C40" s="32" t="s">
        <v>53</v>
      </c>
      <c r="D40" s="9">
        <v>28161500509</v>
      </c>
      <c r="E40" s="16" t="s">
        <v>127</v>
      </c>
      <c r="F40" s="9" t="s">
        <v>213</v>
      </c>
      <c r="G40" s="9" t="s">
        <v>164</v>
      </c>
      <c r="H40" s="33" t="s">
        <v>165</v>
      </c>
      <c r="I40" s="9"/>
      <c r="J40" s="9"/>
      <c r="K40" s="9"/>
      <c r="L40" s="10">
        <v>40000</v>
      </c>
      <c r="M40" s="9"/>
      <c r="N40" s="9"/>
      <c r="O40" s="9"/>
      <c r="P40" s="9"/>
      <c r="Q40" s="9"/>
      <c r="R40" s="10">
        <f t="shared" si="0"/>
        <v>0</v>
      </c>
      <c r="S40" s="10">
        <f t="shared" si="13"/>
        <v>40000</v>
      </c>
      <c r="T40" s="9"/>
      <c r="U40" s="9"/>
      <c r="V40" s="9"/>
      <c r="W40" s="10">
        <f t="shared" si="14"/>
        <v>0</v>
      </c>
      <c r="X40" s="10">
        <f t="shared" si="15"/>
        <v>0</v>
      </c>
      <c r="Y40" s="10">
        <f t="shared" si="16"/>
        <v>40000</v>
      </c>
      <c r="Z40" s="10">
        <f t="shared" si="17"/>
        <v>40000</v>
      </c>
      <c r="AA40" s="10">
        <f t="shared" si="18"/>
        <v>0</v>
      </c>
      <c r="AB40" s="10"/>
      <c r="AC40" s="10">
        <f t="shared" si="19"/>
        <v>0</v>
      </c>
      <c r="AD40" s="10">
        <f t="shared" si="20"/>
        <v>0</v>
      </c>
      <c r="AE40" s="10">
        <f t="shared" si="21"/>
        <v>40000</v>
      </c>
      <c r="AF40" s="10">
        <f t="shared" si="22"/>
        <v>0</v>
      </c>
      <c r="AG40" s="10">
        <f t="shared" si="23"/>
        <v>0</v>
      </c>
      <c r="AH40" s="10">
        <f t="shared" si="24"/>
        <v>40000</v>
      </c>
      <c r="AI40" s="1" t="s">
        <v>44</v>
      </c>
    </row>
    <row r="41" spans="1:35" ht="24.95" customHeight="1">
      <c r="A41" s="9">
        <v>34</v>
      </c>
      <c r="B41" s="9" t="s">
        <v>43</v>
      </c>
      <c r="C41" s="32" t="s">
        <v>53</v>
      </c>
      <c r="D41" s="9">
        <v>28161500912</v>
      </c>
      <c r="E41" s="16" t="s">
        <v>92</v>
      </c>
      <c r="F41" s="9" t="s">
        <v>214</v>
      </c>
      <c r="G41" s="9" t="s">
        <v>168</v>
      </c>
      <c r="H41" s="33" t="s">
        <v>153</v>
      </c>
      <c r="I41" s="9"/>
      <c r="J41" s="9"/>
      <c r="K41" s="9"/>
      <c r="L41" s="10">
        <v>30000</v>
      </c>
      <c r="M41" s="9"/>
      <c r="N41" s="9"/>
      <c r="O41" s="9"/>
      <c r="P41" s="9"/>
      <c r="Q41" s="9"/>
      <c r="R41" s="10">
        <f t="shared" si="0"/>
        <v>0</v>
      </c>
      <c r="S41" s="10">
        <f t="shared" si="13"/>
        <v>30000</v>
      </c>
      <c r="T41" s="9"/>
      <c r="U41" s="9"/>
      <c r="V41" s="9"/>
      <c r="W41" s="10">
        <f t="shared" si="14"/>
        <v>0</v>
      </c>
      <c r="X41" s="10">
        <f t="shared" si="15"/>
        <v>0</v>
      </c>
      <c r="Y41" s="10">
        <f t="shared" si="16"/>
        <v>30000</v>
      </c>
      <c r="Z41" s="10">
        <f t="shared" si="17"/>
        <v>30000</v>
      </c>
      <c r="AA41" s="10">
        <f t="shared" si="18"/>
        <v>0</v>
      </c>
      <c r="AB41" s="10"/>
      <c r="AC41" s="10">
        <f t="shared" si="19"/>
        <v>0</v>
      </c>
      <c r="AD41" s="10">
        <f t="shared" si="20"/>
        <v>0</v>
      </c>
      <c r="AE41" s="10">
        <f t="shared" si="21"/>
        <v>30000</v>
      </c>
      <c r="AF41" s="10">
        <f t="shared" si="22"/>
        <v>0</v>
      </c>
      <c r="AG41" s="10">
        <f t="shared" si="23"/>
        <v>0</v>
      </c>
      <c r="AH41" s="10">
        <f t="shared" si="24"/>
        <v>30000</v>
      </c>
      <c r="AI41" s="1" t="s">
        <v>44</v>
      </c>
    </row>
    <row r="42" spans="1:35" ht="24.95" customHeight="1">
      <c r="A42" s="9">
        <v>35</v>
      </c>
      <c r="B42" s="9" t="s">
        <v>43</v>
      </c>
      <c r="C42" s="32" t="s">
        <v>53</v>
      </c>
      <c r="D42" s="9">
        <v>28161501006</v>
      </c>
      <c r="E42" s="16" t="s">
        <v>87</v>
      </c>
      <c r="F42" s="9">
        <v>32194956307</v>
      </c>
      <c r="G42" s="9" t="s">
        <v>167</v>
      </c>
      <c r="H42" s="33" t="s">
        <v>151</v>
      </c>
      <c r="I42" s="9"/>
      <c r="J42" s="9"/>
      <c r="K42" s="9"/>
      <c r="L42" s="10">
        <v>30000</v>
      </c>
      <c r="M42" s="9"/>
      <c r="N42" s="9"/>
      <c r="O42" s="9"/>
      <c r="P42" s="9"/>
      <c r="Q42" s="9"/>
      <c r="R42" s="10">
        <f t="shared" si="0"/>
        <v>0</v>
      </c>
      <c r="S42" s="10">
        <f t="shared" si="13"/>
        <v>30000</v>
      </c>
      <c r="T42" s="9"/>
      <c r="U42" s="9"/>
      <c r="V42" s="9"/>
      <c r="W42" s="10">
        <f t="shared" si="14"/>
        <v>0</v>
      </c>
      <c r="X42" s="10">
        <f t="shared" si="15"/>
        <v>0</v>
      </c>
      <c r="Y42" s="10">
        <f t="shared" si="16"/>
        <v>30000</v>
      </c>
      <c r="Z42" s="10">
        <f t="shared" si="17"/>
        <v>30000</v>
      </c>
      <c r="AA42" s="10">
        <f t="shared" si="18"/>
        <v>0</v>
      </c>
      <c r="AB42" s="10"/>
      <c r="AC42" s="10">
        <f t="shared" si="19"/>
        <v>0</v>
      </c>
      <c r="AD42" s="10">
        <f t="shared" si="20"/>
        <v>0</v>
      </c>
      <c r="AE42" s="10">
        <f t="shared" si="21"/>
        <v>30000</v>
      </c>
      <c r="AF42" s="10">
        <f t="shared" si="22"/>
        <v>0</v>
      </c>
      <c r="AG42" s="10">
        <f t="shared" si="23"/>
        <v>0</v>
      </c>
      <c r="AH42" s="10">
        <f t="shared" si="24"/>
        <v>30000</v>
      </c>
      <c r="AI42" s="1" t="s">
        <v>44</v>
      </c>
    </row>
    <row r="43" spans="1:35" ht="24.95" customHeight="1">
      <c r="A43" s="9">
        <v>36</v>
      </c>
      <c r="B43" s="9" t="s">
        <v>43</v>
      </c>
      <c r="C43" s="32" t="s">
        <v>55</v>
      </c>
      <c r="D43" s="9">
        <v>28162100503</v>
      </c>
      <c r="E43" s="16" t="s">
        <v>113</v>
      </c>
      <c r="F43" s="9">
        <v>31047874894</v>
      </c>
      <c r="G43" s="9" t="s">
        <v>171</v>
      </c>
      <c r="H43" s="33" t="s">
        <v>151</v>
      </c>
      <c r="I43" s="9"/>
      <c r="J43" s="9"/>
      <c r="K43" s="9"/>
      <c r="L43" s="10">
        <v>40000</v>
      </c>
      <c r="M43" s="9"/>
      <c r="N43" s="9"/>
      <c r="O43" s="9"/>
      <c r="P43" s="9"/>
      <c r="Q43" s="9"/>
      <c r="R43" s="10">
        <f t="shared" ref="R43:R54" si="25">M43+N43+O43+P43+Q43</f>
        <v>0</v>
      </c>
      <c r="S43" s="10">
        <f t="shared" ref="S43:S91" si="26">L43-R43</f>
        <v>40000</v>
      </c>
      <c r="T43" s="9"/>
      <c r="U43" s="9"/>
      <c r="V43" s="9"/>
      <c r="W43" s="10">
        <f t="shared" ref="W43:W91" si="27">U43-V43</f>
        <v>0</v>
      </c>
      <c r="X43" s="10">
        <f t="shared" ref="X43:X91" si="28">I43</f>
        <v>0</v>
      </c>
      <c r="Y43" s="10">
        <f t="shared" ref="Y43:Y91" si="29">L43+U43+J43</f>
        <v>40000</v>
      </c>
      <c r="Z43" s="10">
        <f t="shared" ref="Z43:Z91" si="30">X43+Y43</f>
        <v>40000</v>
      </c>
      <c r="AA43" s="10">
        <f t="shared" ref="AA43:AA91" si="31">R43+V43</f>
        <v>0</v>
      </c>
      <c r="AB43" s="10"/>
      <c r="AC43" s="10">
        <f t="shared" ref="AC43:AC91" si="32">T43</f>
        <v>0</v>
      </c>
      <c r="AD43" s="10">
        <f t="shared" ref="AD43:AD91" si="33">AA43+AB43+AC43</f>
        <v>0</v>
      </c>
      <c r="AE43" s="10">
        <f t="shared" ref="AE43:AE91" si="34">S43+W43</f>
        <v>40000</v>
      </c>
      <c r="AF43" s="10">
        <f t="shared" ref="AF43:AF91" si="35">J43-AB43</f>
        <v>0</v>
      </c>
      <c r="AG43" s="10">
        <f t="shared" ref="AG43:AG91" si="36">X43-AC43</f>
        <v>0</v>
      </c>
      <c r="AH43" s="10">
        <f t="shared" ref="AH43:AH91" si="37">AE43+AF43+AG43</f>
        <v>40000</v>
      </c>
      <c r="AI43" s="1" t="s">
        <v>44</v>
      </c>
    </row>
    <row r="44" spans="1:35" ht="24.95" customHeight="1">
      <c r="A44" s="9">
        <v>37</v>
      </c>
      <c r="B44" s="9" t="s">
        <v>43</v>
      </c>
      <c r="C44" s="32" t="s">
        <v>55</v>
      </c>
      <c r="D44" s="9">
        <v>28162101104</v>
      </c>
      <c r="E44" s="16" t="s">
        <v>90</v>
      </c>
      <c r="F44" s="9">
        <v>31043466743</v>
      </c>
      <c r="G44" s="9" t="s">
        <v>171</v>
      </c>
      <c r="H44" s="33" t="s">
        <v>151</v>
      </c>
      <c r="I44" s="9"/>
      <c r="J44" s="9"/>
      <c r="K44" s="9"/>
      <c r="L44" s="10">
        <v>35000</v>
      </c>
      <c r="M44" s="9"/>
      <c r="N44" s="9"/>
      <c r="O44" s="9"/>
      <c r="P44" s="9"/>
      <c r="Q44" s="9"/>
      <c r="R44" s="10">
        <f t="shared" si="25"/>
        <v>0</v>
      </c>
      <c r="S44" s="10">
        <f t="shared" si="26"/>
        <v>35000</v>
      </c>
      <c r="T44" s="9"/>
      <c r="U44" s="9"/>
      <c r="V44" s="9"/>
      <c r="W44" s="10">
        <f t="shared" si="27"/>
        <v>0</v>
      </c>
      <c r="X44" s="10">
        <f t="shared" si="28"/>
        <v>0</v>
      </c>
      <c r="Y44" s="10">
        <f t="shared" si="29"/>
        <v>35000</v>
      </c>
      <c r="Z44" s="10">
        <f t="shared" si="30"/>
        <v>35000</v>
      </c>
      <c r="AA44" s="10">
        <f t="shared" si="31"/>
        <v>0</v>
      </c>
      <c r="AB44" s="10"/>
      <c r="AC44" s="10">
        <f t="shared" si="32"/>
        <v>0</v>
      </c>
      <c r="AD44" s="10">
        <f t="shared" si="33"/>
        <v>0</v>
      </c>
      <c r="AE44" s="10">
        <f t="shared" si="34"/>
        <v>35000</v>
      </c>
      <c r="AF44" s="10">
        <f t="shared" si="35"/>
        <v>0</v>
      </c>
      <c r="AG44" s="10">
        <f t="shared" si="36"/>
        <v>0</v>
      </c>
      <c r="AH44" s="10">
        <f t="shared" si="37"/>
        <v>35000</v>
      </c>
      <c r="AI44" s="1" t="s">
        <v>44</v>
      </c>
    </row>
    <row r="45" spans="1:35" ht="24.95" customHeight="1">
      <c r="A45" s="9">
        <v>38</v>
      </c>
      <c r="B45" s="9" t="s">
        <v>43</v>
      </c>
      <c r="C45" s="32" t="s">
        <v>55</v>
      </c>
      <c r="D45" s="9">
        <v>28162101407</v>
      </c>
      <c r="E45" s="16" t="s">
        <v>140</v>
      </c>
      <c r="F45" s="9">
        <v>31450512335</v>
      </c>
      <c r="G45" s="9" t="s">
        <v>169</v>
      </c>
      <c r="H45" s="33" t="s">
        <v>151</v>
      </c>
      <c r="I45" s="9"/>
      <c r="J45" s="9"/>
      <c r="K45" s="9"/>
      <c r="L45" s="10">
        <v>55000</v>
      </c>
      <c r="M45" s="9"/>
      <c r="N45" s="9"/>
      <c r="O45" s="9"/>
      <c r="P45" s="9"/>
      <c r="Q45" s="9"/>
      <c r="R45" s="10">
        <f t="shared" si="25"/>
        <v>0</v>
      </c>
      <c r="S45" s="10">
        <f t="shared" si="26"/>
        <v>55000</v>
      </c>
      <c r="T45" s="9"/>
      <c r="U45" s="9"/>
      <c r="V45" s="9"/>
      <c r="W45" s="10">
        <f t="shared" si="27"/>
        <v>0</v>
      </c>
      <c r="X45" s="10">
        <f t="shared" si="28"/>
        <v>0</v>
      </c>
      <c r="Y45" s="10">
        <f t="shared" si="29"/>
        <v>55000</v>
      </c>
      <c r="Z45" s="10">
        <f t="shared" si="30"/>
        <v>55000</v>
      </c>
      <c r="AA45" s="10">
        <f t="shared" si="31"/>
        <v>0</v>
      </c>
      <c r="AB45" s="10"/>
      <c r="AC45" s="10">
        <f t="shared" si="32"/>
        <v>0</v>
      </c>
      <c r="AD45" s="10">
        <f t="shared" si="33"/>
        <v>0</v>
      </c>
      <c r="AE45" s="10">
        <f t="shared" si="34"/>
        <v>55000</v>
      </c>
      <c r="AF45" s="10">
        <f t="shared" si="35"/>
        <v>0</v>
      </c>
      <c r="AG45" s="10">
        <f t="shared" si="36"/>
        <v>0</v>
      </c>
      <c r="AH45" s="10">
        <f t="shared" si="37"/>
        <v>55000</v>
      </c>
      <c r="AI45" s="1" t="s">
        <v>44</v>
      </c>
    </row>
    <row r="46" spans="1:35" ht="24.95" customHeight="1">
      <c r="A46" s="9">
        <v>39</v>
      </c>
      <c r="B46" s="9" t="s">
        <v>43</v>
      </c>
      <c r="C46" s="32" t="s">
        <v>55</v>
      </c>
      <c r="D46" s="9">
        <v>28162102010</v>
      </c>
      <c r="E46" s="16" t="s">
        <v>144</v>
      </c>
      <c r="F46" s="9">
        <v>31045550791</v>
      </c>
      <c r="G46" s="9" t="s">
        <v>171</v>
      </c>
      <c r="H46" s="33" t="s">
        <v>151</v>
      </c>
      <c r="I46" s="9"/>
      <c r="J46" s="9"/>
      <c r="K46" s="9"/>
      <c r="L46" s="10">
        <v>50000</v>
      </c>
      <c r="M46" s="9"/>
      <c r="N46" s="9"/>
      <c r="O46" s="9"/>
      <c r="P46" s="9"/>
      <c r="Q46" s="9"/>
      <c r="R46" s="10">
        <f t="shared" si="25"/>
        <v>0</v>
      </c>
      <c r="S46" s="10">
        <f t="shared" si="26"/>
        <v>50000</v>
      </c>
      <c r="T46" s="9"/>
      <c r="U46" s="9"/>
      <c r="V46" s="9"/>
      <c r="W46" s="10">
        <f t="shared" si="27"/>
        <v>0</v>
      </c>
      <c r="X46" s="10">
        <f t="shared" si="28"/>
        <v>0</v>
      </c>
      <c r="Y46" s="10">
        <f t="shared" si="29"/>
        <v>50000</v>
      </c>
      <c r="Z46" s="10">
        <f t="shared" si="30"/>
        <v>50000</v>
      </c>
      <c r="AA46" s="10">
        <f t="shared" si="31"/>
        <v>0</v>
      </c>
      <c r="AB46" s="10"/>
      <c r="AC46" s="10">
        <f t="shared" si="32"/>
        <v>0</v>
      </c>
      <c r="AD46" s="10">
        <f t="shared" si="33"/>
        <v>0</v>
      </c>
      <c r="AE46" s="10">
        <f t="shared" si="34"/>
        <v>50000</v>
      </c>
      <c r="AF46" s="10">
        <f t="shared" si="35"/>
        <v>0</v>
      </c>
      <c r="AG46" s="10">
        <f t="shared" si="36"/>
        <v>0</v>
      </c>
      <c r="AH46" s="10">
        <f t="shared" si="37"/>
        <v>50000</v>
      </c>
      <c r="AI46" s="1" t="s">
        <v>44</v>
      </c>
    </row>
    <row r="47" spans="1:35" ht="24.95" customHeight="1">
      <c r="A47" s="9">
        <v>40</v>
      </c>
      <c r="B47" s="9" t="s">
        <v>43</v>
      </c>
      <c r="C47" s="32" t="s">
        <v>55</v>
      </c>
      <c r="D47" s="9">
        <v>28162102011</v>
      </c>
      <c r="E47" s="16" t="s">
        <v>142</v>
      </c>
      <c r="F47" s="9">
        <v>31045845753</v>
      </c>
      <c r="G47" s="9" t="s">
        <v>171</v>
      </c>
      <c r="H47" s="33" t="s">
        <v>151</v>
      </c>
      <c r="I47" s="9"/>
      <c r="J47" s="9"/>
      <c r="K47" s="9"/>
      <c r="L47" s="10">
        <v>55000</v>
      </c>
      <c r="M47" s="9"/>
      <c r="N47" s="9"/>
      <c r="O47" s="9"/>
      <c r="P47" s="9"/>
      <c r="Q47" s="9"/>
      <c r="R47" s="10">
        <f t="shared" si="25"/>
        <v>0</v>
      </c>
      <c r="S47" s="10">
        <f t="shared" si="26"/>
        <v>55000</v>
      </c>
      <c r="T47" s="9"/>
      <c r="U47" s="9"/>
      <c r="V47" s="9"/>
      <c r="W47" s="10">
        <f t="shared" si="27"/>
        <v>0</v>
      </c>
      <c r="X47" s="10">
        <f t="shared" si="28"/>
        <v>0</v>
      </c>
      <c r="Y47" s="10">
        <f t="shared" si="29"/>
        <v>55000</v>
      </c>
      <c r="Z47" s="10">
        <f t="shared" si="30"/>
        <v>55000</v>
      </c>
      <c r="AA47" s="10">
        <f t="shared" si="31"/>
        <v>0</v>
      </c>
      <c r="AB47" s="10"/>
      <c r="AC47" s="10">
        <f t="shared" si="32"/>
        <v>0</v>
      </c>
      <c r="AD47" s="10">
        <f t="shared" si="33"/>
        <v>0</v>
      </c>
      <c r="AE47" s="10">
        <f t="shared" si="34"/>
        <v>55000</v>
      </c>
      <c r="AF47" s="10">
        <f t="shared" si="35"/>
        <v>0</v>
      </c>
      <c r="AG47" s="10">
        <f t="shared" si="36"/>
        <v>0</v>
      </c>
      <c r="AH47" s="10">
        <f t="shared" si="37"/>
        <v>55000</v>
      </c>
      <c r="AI47" s="1" t="s">
        <v>44</v>
      </c>
    </row>
    <row r="48" spans="1:35" ht="24.95" customHeight="1">
      <c r="A48" s="9">
        <v>41</v>
      </c>
      <c r="B48" s="9" t="s">
        <v>43</v>
      </c>
      <c r="C48" s="32" t="s">
        <v>55</v>
      </c>
      <c r="D48" s="9">
        <v>28162102305</v>
      </c>
      <c r="E48" s="16" t="s">
        <v>143</v>
      </c>
      <c r="F48" s="9">
        <v>31042952439</v>
      </c>
      <c r="G48" s="9" t="s">
        <v>171</v>
      </c>
      <c r="H48" s="33" t="s">
        <v>151</v>
      </c>
      <c r="I48" s="9"/>
      <c r="J48" s="9"/>
      <c r="K48" s="9"/>
      <c r="L48" s="10">
        <v>50000</v>
      </c>
      <c r="M48" s="9"/>
      <c r="N48" s="9"/>
      <c r="O48" s="9"/>
      <c r="P48" s="9"/>
      <c r="Q48" s="9"/>
      <c r="R48" s="10">
        <f t="shared" si="25"/>
        <v>0</v>
      </c>
      <c r="S48" s="10">
        <f t="shared" si="26"/>
        <v>50000</v>
      </c>
      <c r="T48" s="9"/>
      <c r="U48" s="9"/>
      <c r="V48" s="9"/>
      <c r="W48" s="10">
        <f t="shared" si="27"/>
        <v>0</v>
      </c>
      <c r="X48" s="10">
        <f t="shared" si="28"/>
        <v>0</v>
      </c>
      <c r="Y48" s="10">
        <f t="shared" si="29"/>
        <v>50000</v>
      </c>
      <c r="Z48" s="10">
        <f t="shared" si="30"/>
        <v>50000</v>
      </c>
      <c r="AA48" s="10">
        <f t="shared" si="31"/>
        <v>0</v>
      </c>
      <c r="AB48" s="10"/>
      <c r="AC48" s="10">
        <f t="shared" si="32"/>
        <v>0</v>
      </c>
      <c r="AD48" s="10">
        <f t="shared" si="33"/>
        <v>0</v>
      </c>
      <c r="AE48" s="10">
        <f t="shared" si="34"/>
        <v>50000</v>
      </c>
      <c r="AF48" s="10">
        <f t="shared" si="35"/>
        <v>0</v>
      </c>
      <c r="AG48" s="10">
        <f t="shared" si="36"/>
        <v>0</v>
      </c>
      <c r="AH48" s="10">
        <f t="shared" si="37"/>
        <v>50000</v>
      </c>
      <c r="AI48" s="1" t="s">
        <v>44</v>
      </c>
    </row>
    <row r="49" spans="1:35" ht="24.95" customHeight="1">
      <c r="A49" s="9">
        <v>42</v>
      </c>
      <c r="B49" s="9" t="s">
        <v>43</v>
      </c>
      <c r="C49" s="32" t="s">
        <v>54</v>
      </c>
      <c r="D49" s="9">
        <v>28162200107</v>
      </c>
      <c r="E49" s="16" t="s">
        <v>132</v>
      </c>
      <c r="F49" s="9">
        <v>31049006608</v>
      </c>
      <c r="G49" s="9" t="s">
        <v>172</v>
      </c>
      <c r="H49" s="33" t="s">
        <v>151</v>
      </c>
      <c r="I49" s="9"/>
      <c r="J49" s="9"/>
      <c r="K49" s="9"/>
      <c r="L49" s="10">
        <v>45000</v>
      </c>
      <c r="M49" s="9"/>
      <c r="N49" s="9"/>
      <c r="O49" s="9"/>
      <c r="P49" s="9"/>
      <c r="Q49" s="9"/>
      <c r="R49" s="10">
        <f t="shared" si="25"/>
        <v>0</v>
      </c>
      <c r="S49" s="10">
        <f t="shared" si="26"/>
        <v>45000</v>
      </c>
      <c r="T49" s="9"/>
      <c r="U49" s="9"/>
      <c r="V49" s="9"/>
      <c r="W49" s="10">
        <f t="shared" si="27"/>
        <v>0</v>
      </c>
      <c r="X49" s="10">
        <f t="shared" si="28"/>
        <v>0</v>
      </c>
      <c r="Y49" s="10">
        <f t="shared" si="29"/>
        <v>45000</v>
      </c>
      <c r="Z49" s="10">
        <f t="shared" si="30"/>
        <v>45000</v>
      </c>
      <c r="AA49" s="10">
        <f t="shared" si="31"/>
        <v>0</v>
      </c>
      <c r="AB49" s="10"/>
      <c r="AC49" s="10">
        <f t="shared" si="32"/>
        <v>0</v>
      </c>
      <c r="AD49" s="10">
        <f t="shared" si="33"/>
        <v>0</v>
      </c>
      <c r="AE49" s="10">
        <f t="shared" si="34"/>
        <v>45000</v>
      </c>
      <c r="AF49" s="10">
        <f t="shared" si="35"/>
        <v>0</v>
      </c>
      <c r="AG49" s="10">
        <f t="shared" si="36"/>
        <v>0</v>
      </c>
      <c r="AH49" s="10">
        <f t="shared" si="37"/>
        <v>45000</v>
      </c>
      <c r="AI49" s="1" t="s">
        <v>44</v>
      </c>
    </row>
    <row r="50" spans="1:35" ht="24.95" customHeight="1">
      <c r="A50" s="9">
        <v>43</v>
      </c>
      <c r="B50" s="9" t="s">
        <v>43</v>
      </c>
      <c r="C50" s="32" t="s">
        <v>54</v>
      </c>
      <c r="D50" s="9">
        <v>28162200803</v>
      </c>
      <c r="E50" s="16" t="s">
        <v>94</v>
      </c>
      <c r="F50" s="9">
        <v>31048087679</v>
      </c>
      <c r="G50" s="9" t="s">
        <v>172</v>
      </c>
      <c r="H50" s="33" t="s">
        <v>151</v>
      </c>
      <c r="I50" s="9"/>
      <c r="J50" s="9"/>
      <c r="K50" s="9"/>
      <c r="L50" s="10">
        <v>35000</v>
      </c>
      <c r="M50" s="9"/>
      <c r="N50" s="9"/>
      <c r="O50" s="9"/>
      <c r="P50" s="9"/>
      <c r="Q50" s="9"/>
      <c r="R50" s="10">
        <f t="shared" si="25"/>
        <v>0</v>
      </c>
      <c r="S50" s="10">
        <f t="shared" si="26"/>
        <v>35000</v>
      </c>
      <c r="T50" s="9"/>
      <c r="U50" s="9"/>
      <c r="V50" s="9"/>
      <c r="W50" s="10">
        <f t="shared" si="27"/>
        <v>0</v>
      </c>
      <c r="X50" s="10">
        <f t="shared" si="28"/>
        <v>0</v>
      </c>
      <c r="Y50" s="10">
        <f t="shared" si="29"/>
        <v>35000</v>
      </c>
      <c r="Z50" s="10">
        <f t="shared" si="30"/>
        <v>35000</v>
      </c>
      <c r="AA50" s="10">
        <f t="shared" si="31"/>
        <v>0</v>
      </c>
      <c r="AB50" s="10"/>
      <c r="AC50" s="10">
        <f t="shared" si="32"/>
        <v>0</v>
      </c>
      <c r="AD50" s="10">
        <f t="shared" si="33"/>
        <v>0</v>
      </c>
      <c r="AE50" s="10">
        <f t="shared" si="34"/>
        <v>35000</v>
      </c>
      <c r="AF50" s="10">
        <f t="shared" si="35"/>
        <v>0</v>
      </c>
      <c r="AG50" s="10">
        <f t="shared" si="36"/>
        <v>0</v>
      </c>
      <c r="AH50" s="10">
        <f t="shared" si="37"/>
        <v>35000</v>
      </c>
      <c r="AI50" s="1" t="s">
        <v>44</v>
      </c>
    </row>
    <row r="51" spans="1:35" ht="24.95" customHeight="1">
      <c r="A51" s="9">
        <v>44</v>
      </c>
      <c r="B51" s="9" t="s">
        <v>43</v>
      </c>
      <c r="C51" s="32" t="s">
        <v>54</v>
      </c>
      <c r="D51" s="9">
        <v>28162201113</v>
      </c>
      <c r="E51" s="16" t="s">
        <v>145</v>
      </c>
      <c r="F51" s="9">
        <v>31045315351</v>
      </c>
      <c r="G51" s="9" t="s">
        <v>172</v>
      </c>
      <c r="H51" s="33" t="s">
        <v>151</v>
      </c>
      <c r="I51" s="9"/>
      <c r="J51" s="9"/>
      <c r="K51" s="9"/>
      <c r="L51" s="10">
        <v>60000</v>
      </c>
      <c r="M51" s="9"/>
      <c r="N51" s="9"/>
      <c r="O51" s="9"/>
      <c r="P51" s="9"/>
      <c r="Q51" s="9"/>
      <c r="R51" s="10">
        <f t="shared" si="25"/>
        <v>0</v>
      </c>
      <c r="S51" s="10">
        <f t="shared" si="26"/>
        <v>60000</v>
      </c>
      <c r="T51" s="9"/>
      <c r="U51" s="9"/>
      <c r="V51" s="9"/>
      <c r="W51" s="10">
        <f t="shared" si="27"/>
        <v>0</v>
      </c>
      <c r="X51" s="10">
        <f t="shared" si="28"/>
        <v>0</v>
      </c>
      <c r="Y51" s="10">
        <f t="shared" si="29"/>
        <v>60000</v>
      </c>
      <c r="Z51" s="10">
        <f t="shared" si="30"/>
        <v>60000</v>
      </c>
      <c r="AA51" s="10">
        <f t="shared" si="31"/>
        <v>0</v>
      </c>
      <c r="AB51" s="10"/>
      <c r="AC51" s="10">
        <f t="shared" si="32"/>
        <v>0</v>
      </c>
      <c r="AD51" s="10">
        <f t="shared" si="33"/>
        <v>0</v>
      </c>
      <c r="AE51" s="10">
        <f t="shared" si="34"/>
        <v>60000</v>
      </c>
      <c r="AF51" s="10">
        <f t="shared" si="35"/>
        <v>0</v>
      </c>
      <c r="AG51" s="10">
        <f t="shared" si="36"/>
        <v>0</v>
      </c>
      <c r="AH51" s="10">
        <f t="shared" si="37"/>
        <v>60000</v>
      </c>
      <c r="AI51" s="1" t="s">
        <v>44</v>
      </c>
    </row>
    <row r="52" spans="1:35" ht="24.95" customHeight="1">
      <c r="A52" s="9">
        <v>45</v>
      </c>
      <c r="B52" s="9" t="s">
        <v>43</v>
      </c>
      <c r="C52" s="32" t="s">
        <v>54</v>
      </c>
      <c r="D52" s="9">
        <v>28162201705</v>
      </c>
      <c r="E52" s="16" t="s">
        <v>118</v>
      </c>
      <c r="F52" s="9">
        <v>31046352132</v>
      </c>
      <c r="G52" s="9" t="s">
        <v>172</v>
      </c>
      <c r="H52" s="33" t="s">
        <v>151</v>
      </c>
      <c r="I52" s="9"/>
      <c r="J52" s="9"/>
      <c r="K52" s="9"/>
      <c r="L52" s="10">
        <v>35000</v>
      </c>
      <c r="M52" s="9"/>
      <c r="N52" s="9"/>
      <c r="O52" s="9"/>
      <c r="P52" s="9"/>
      <c r="Q52" s="9"/>
      <c r="R52" s="10">
        <f t="shared" si="25"/>
        <v>0</v>
      </c>
      <c r="S52" s="10">
        <f t="shared" si="26"/>
        <v>35000</v>
      </c>
      <c r="T52" s="9"/>
      <c r="U52" s="9"/>
      <c r="V52" s="9"/>
      <c r="W52" s="10">
        <f t="shared" si="27"/>
        <v>0</v>
      </c>
      <c r="X52" s="10">
        <f t="shared" si="28"/>
        <v>0</v>
      </c>
      <c r="Y52" s="10">
        <f t="shared" si="29"/>
        <v>35000</v>
      </c>
      <c r="Z52" s="10">
        <f t="shared" si="30"/>
        <v>35000</v>
      </c>
      <c r="AA52" s="10">
        <f t="shared" si="31"/>
        <v>0</v>
      </c>
      <c r="AB52" s="10"/>
      <c r="AC52" s="10">
        <f t="shared" si="32"/>
        <v>0</v>
      </c>
      <c r="AD52" s="10">
        <f t="shared" si="33"/>
        <v>0</v>
      </c>
      <c r="AE52" s="10">
        <f t="shared" si="34"/>
        <v>35000</v>
      </c>
      <c r="AF52" s="10">
        <f t="shared" si="35"/>
        <v>0</v>
      </c>
      <c r="AG52" s="10">
        <f t="shared" si="36"/>
        <v>0</v>
      </c>
      <c r="AH52" s="10">
        <f t="shared" si="37"/>
        <v>35000</v>
      </c>
      <c r="AI52" s="1" t="s">
        <v>44</v>
      </c>
    </row>
    <row r="53" spans="1:35" ht="24.95" customHeight="1">
      <c r="A53" s="9">
        <v>46</v>
      </c>
      <c r="B53" s="9" t="s">
        <v>43</v>
      </c>
      <c r="C53" s="32" t="s">
        <v>54</v>
      </c>
      <c r="D53" s="9">
        <v>28162202306</v>
      </c>
      <c r="E53" s="16" t="s">
        <v>81</v>
      </c>
      <c r="F53" s="9">
        <v>31048940278</v>
      </c>
      <c r="G53" s="9" t="s">
        <v>172</v>
      </c>
      <c r="H53" s="33" t="s">
        <v>151</v>
      </c>
      <c r="I53" s="9"/>
      <c r="J53" s="9"/>
      <c r="K53" s="9"/>
      <c r="L53" s="10">
        <v>30000</v>
      </c>
      <c r="M53" s="9"/>
      <c r="N53" s="9"/>
      <c r="O53" s="9"/>
      <c r="P53" s="9"/>
      <c r="Q53" s="9"/>
      <c r="R53" s="10">
        <f t="shared" si="25"/>
        <v>0</v>
      </c>
      <c r="S53" s="10">
        <f t="shared" si="26"/>
        <v>30000</v>
      </c>
      <c r="T53" s="9"/>
      <c r="U53" s="9"/>
      <c r="V53" s="9"/>
      <c r="W53" s="10">
        <f t="shared" si="27"/>
        <v>0</v>
      </c>
      <c r="X53" s="10">
        <f t="shared" si="28"/>
        <v>0</v>
      </c>
      <c r="Y53" s="10">
        <f t="shared" si="29"/>
        <v>30000</v>
      </c>
      <c r="Z53" s="10">
        <f t="shared" si="30"/>
        <v>30000</v>
      </c>
      <c r="AA53" s="10">
        <f t="shared" si="31"/>
        <v>0</v>
      </c>
      <c r="AB53" s="10"/>
      <c r="AC53" s="10">
        <f t="shared" si="32"/>
        <v>0</v>
      </c>
      <c r="AD53" s="10">
        <f t="shared" si="33"/>
        <v>0</v>
      </c>
      <c r="AE53" s="10">
        <f t="shared" si="34"/>
        <v>30000</v>
      </c>
      <c r="AF53" s="10">
        <f t="shared" si="35"/>
        <v>0</v>
      </c>
      <c r="AG53" s="10">
        <f t="shared" si="36"/>
        <v>0</v>
      </c>
      <c r="AH53" s="10">
        <f t="shared" si="37"/>
        <v>30000</v>
      </c>
      <c r="AI53" s="1" t="s">
        <v>44</v>
      </c>
    </row>
    <row r="54" spans="1:35" ht="24.95" customHeight="1">
      <c r="A54" s="9">
        <v>47</v>
      </c>
      <c r="B54" s="9" t="s">
        <v>43</v>
      </c>
      <c r="C54" s="32" t="s">
        <v>44</v>
      </c>
      <c r="D54" s="9">
        <v>28162300210</v>
      </c>
      <c r="E54" s="16" t="s">
        <v>63</v>
      </c>
      <c r="F54" s="9">
        <v>31053904957</v>
      </c>
      <c r="G54" s="9" t="s">
        <v>173</v>
      </c>
      <c r="H54" s="33" t="s">
        <v>151</v>
      </c>
      <c r="I54" s="9"/>
      <c r="J54" s="9"/>
      <c r="K54" s="9"/>
      <c r="L54" s="10">
        <v>25000</v>
      </c>
      <c r="M54" s="9"/>
      <c r="N54" s="9"/>
      <c r="O54" s="9"/>
      <c r="P54" s="9"/>
      <c r="Q54" s="9"/>
      <c r="R54" s="10">
        <f t="shared" si="25"/>
        <v>0</v>
      </c>
      <c r="S54" s="10">
        <f t="shared" si="26"/>
        <v>25000</v>
      </c>
      <c r="T54" s="9"/>
      <c r="U54" s="9"/>
      <c r="V54" s="9"/>
      <c r="W54" s="10">
        <f t="shared" si="27"/>
        <v>0</v>
      </c>
      <c r="X54" s="10">
        <f t="shared" si="28"/>
        <v>0</v>
      </c>
      <c r="Y54" s="10">
        <f t="shared" si="29"/>
        <v>25000</v>
      </c>
      <c r="Z54" s="10">
        <f t="shared" si="30"/>
        <v>25000</v>
      </c>
      <c r="AA54" s="10">
        <f t="shared" si="31"/>
        <v>0</v>
      </c>
      <c r="AB54" s="10"/>
      <c r="AC54" s="10">
        <f t="shared" si="32"/>
        <v>0</v>
      </c>
      <c r="AD54" s="10">
        <f t="shared" si="33"/>
        <v>0</v>
      </c>
      <c r="AE54" s="10">
        <f t="shared" si="34"/>
        <v>25000</v>
      </c>
      <c r="AF54" s="10">
        <f t="shared" si="35"/>
        <v>0</v>
      </c>
      <c r="AG54" s="10">
        <f t="shared" si="36"/>
        <v>0</v>
      </c>
      <c r="AH54" s="10">
        <f t="shared" si="37"/>
        <v>25000</v>
      </c>
      <c r="AI54" s="1" t="s">
        <v>44</v>
      </c>
    </row>
    <row r="55" spans="1:35" ht="24.95" customHeight="1">
      <c r="A55" s="9">
        <v>48</v>
      </c>
      <c r="B55" s="9" t="s">
        <v>43</v>
      </c>
      <c r="C55" s="32" t="s">
        <v>44</v>
      </c>
      <c r="D55" s="9">
        <v>28162300405</v>
      </c>
      <c r="E55" s="16" t="s">
        <v>61</v>
      </c>
      <c r="F55" s="9">
        <v>31044442530</v>
      </c>
      <c r="G55" s="9" t="s">
        <v>173</v>
      </c>
      <c r="H55" s="33" t="s">
        <v>151</v>
      </c>
      <c r="I55" s="9"/>
      <c r="J55" s="9"/>
      <c r="K55" s="9"/>
      <c r="L55" s="10">
        <v>30000</v>
      </c>
      <c r="M55" s="9"/>
      <c r="N55" s="9"/>
      <c r="O55" s="9"/>
      <c r="P55" s="9"/>
      <c r="Q55" s="9"/>
      <c r="R55" s="10">
        <f t="shared" ref="R55:R91" si="38">M55+N55+O55+P55+Q55</f>
        <v>0</v>
      </c>
      <c r="S55" s="10">
        <f t="shared" si="26"/>
        <v>30000</v>
      </c>
      <c r="T55" s="9"/>
      <c r="U55" s="9"/>
      <c r="V55" s="9"/>
      <c r="W55" s="10">
        <f t="shared" si="27"/>
        <v>0</v>
      </c>
      <c r="X55" s="10">
        <f t="shared" si="28"/>
        <v>0</v>
      </c>
      <c r="Y55" s="10">
        <f t="shared" si="29"/>
        <v>30000</v>
      </c>
      <c r="Z55" s="10">
        <f t="shared" si="30"/>
        <v>30000</v>
      </c>
      <c r="AA55" s="10">
        <f t="shared" si="31"/>
        <v>0</v>
      </c>
      <c r="AB55" s="10"/>
      <c r="AC55" s="10">
        <f t="shared" si="32"/>
        <v>0</v>
      </c>
      <c r="AD55" s="10">
        <f t="shared" si="33"/>
        <v>0</v>
      </c>
      <c r="AE55" s="10">
        <f t="shared" si="34"/>
        <v>30000</v>
      </c>
      <c r="AF55" s="10">
        <f t="shared" si="35"/>
        <v>0</v>
      </c>
      <c r="AG55" s="10">
        <f t="shared" si="36"/>
        <v>0</v>
      </c>
      <c r="AH55" s="10">
        <f t="shared" si="37"/>
        <v>30000</v>
      </c>
      <c r="AI55" s="1" t="s">
        <v>44</v>
      </c>
    </row>
    <row r="56" spans="1:35" ht="24.95" customHeight="1">
      <c r="A56" s="9">
        <v>49</v>
      </c>
      <c r="B56" s="9" t="s">
        <v>43</v>
      </c>
      <c r="C56" s="32" t="s">
        <v>44</v>
      </c>
      <c r="D56" s="9">
        <v>28162300805</v>
      </c>
      <c r="E56" s="16" t="s">
        <v>93</v>
      </c>
      <c r="F56" s="9">
        <v>31044686554</v>
      </c>
      <c r="G56" s="9" t="s">
        <v>173</v>
      </c>
      <c r="H56" s="33" t="s">
        <v>151</v>
      </c>
      <c r="I56" s="9"/>
      <c r="J56" s="9"/>
      <c r="K56" s="9"/>
      <c r="L56" s="10">
        <v>35000</v>
      </c>
      <c r="M56" s="9"/>
      <c r="N56" s="9"/>
      <c r="O56" s="9"/>
      <c r="P56" s="9"/>
      <c r="Q56" s="9"/>
      <c r="R56" s="10">
        <f t="shared" si="38"/>
        <v>0</v>
      </c>
      <c r="S56" s="10">
        <f t="shared" si="26"/>
        <v>35000</v>
      </c>
      <c r="T56" s="9"/>
      <c r="U56" s="9"/>
      <c r="V56" s="9"/>
      <c r="W56" s="10">
        <f t="shared" si="27"/>
        <v>0</v>
      </c>
      <c r="X56" s="10">
        <f t="shared" si="28"/>
        <v>0</v>
      </c>
      <c r="Y56" s="10">
        <f t="shared" si="29"/>
        <v>35000</v>
      </c>
      <c r="Z56" s="10">
        <f t="shared" si="30"/>
        <v>35000</v>
      </c>
      <c r="AA56" s="10">
        <f t="shared" si="31"/>
        <v>0</v>
      </c>
      <c r="AB56" s="10"/>
      <c r="AC56" s="10">
        <f t="shared" si="32"/>
        <v>0</v>
      </c>
      <c r="AD56" s="10">
        <f t="shared" si="33"/>
        <v>0</v>
      </c>
      <c r="AE56" s="10">
        <f t="shared" si="34"/>
        <v>35000</v>
      </c>
      <c r="AF56" s="10">
        <f t="shared" si="35"/>
        <v>0</v>
      </c>
      <c r="AG56" s="10">
        <f t="shared" si="36"/>
        <v>0</v>
      </c>
      <c r="AH56" s="10">
        <f t="shared" si="37"/>
        <v>35000</v>
      </c>
      <c r="AI56" s="1" t="s">
        <v>44</v>
      </c>
    </row>
    <row r="57" spans="1:35" ht="24.95" customHeight="1">
      <c r="A57" s="9">
        <v>50</v>
      </c>
      <c r="B57" s="9" t="s">
        <v>43</v>
      </c>
      <c r="C57" s="32" t="s">
        <v>44</v>
      </c>
      <c r="D57" s="9">
        <v>28162302103</v>
      </c>
      <c r="E57" s="16" t="s">
        <v>57</v>
      </c>
      <c r="F57" s="9">
        <v>875050591</v>
      </c>
      <c r="G57" s="9" t="s">
        <v>174</v>
      </c>
      <c r="H57" s="33" t="s">
        <v>152</v>
      </c>
      <c r="I57" s="9"/>
      <c r="J57" s="9"/>
      <c r="K57" s="9"/>
      <c r="L57" s="10">
        <v>40000</v>
      </c>
      <c r="M57" s="9"/>
      <c r="N57" s="9"/>
      <c r="O57" s="9"/>
      <c r="P57" s="9"/>
      <c r="Q57" s="9"/>
      <c r="R57" s="10">
        <f t="shared" si="38"/>
        <v>0</v>
      </c>
      <c r="S57" s="10">
        <f t="shared" si="26"/>
        <v>40000</v>
      </c>
      <c r="T57" s="9"/>
      <c r="U57" s="9"/>
      <c r="V57" s="9"/>
      <c r="W57" s="10">
        <f t="shared" si="27"/>
        <v>0</v>
      </c>
      <c r="X57" s="10">
        <f t="shared" si="28"/>
        <v>0</v>
      </c>
      <c r="Y57" s="10">
        <f t="shared" si="29"/>
        <v>40000</v>
      </c>
      <c r="Z57" s="10">
        <f t="shared" si="30"/>
        <v>40000</v>
      </c>
      <c r="AA57" s="10">
        <f t="shared" si="31"/>
        <v>0</v>
      </c>
      <c r="AB57" s="10"/>
      <c r="AC57" s="10">
        <f t="shared" si="32"/>
        <v>0</v>
      </c>
      <c r="AD57" s="10">
        <f t="shared" si="33"/>
        <v>0</v>
      </c>
      <c r="AE57" s="10">
        <f t="shared" si="34"/>
        <v>40000</v>
      </c>
      <c r="AF57" s="10">
        <f t="shared" si="35"/>
        <v>0</v>
      </c>
      <c r="AG57" s="10">
        <f t="shared" si="36"/>
        <v>0</v>
      </c>
      <c r="AH57" s="10">
        <f t="shared" si="37"/>
        <v>40000</v>
      </c>
      <c r="AI57" s="1" t="s">
        <v>44</v>
      </c>
    </row>
    <row r="58" spans="1:35" ht="24.95" customHeight="1">
      <c r="A58" s="9">
        <v>51</v>
      </c>
      <c r="B58" s="9" t="s">
        <v>43</v>
      </c>
      <c r="C58" s="32" t="s">
        <v>44</v>
      </c>
      <c r="D58" s="9">
        <v>28162302204</v>
      </c>
      <c r="E58" s="16" t="s">
        <v>125</v>
      </c>
      <c r="F58" s="9">
        <v>31045059270</v>
      </c>
      <c r="G58" s="9" t="s">
        <v>175</v>
      </c>
      <c r="H58" s="33" t="s">
        <v>151</v>
      </c>
      <c r="I58" s="9"/>
      <c r="J58" s="9"/>
      <c r="K58" s="9"/>
      <c r="L58" s="10">
        <v>40000</v>
      </c>
      <c r="M58" s="9"/>
      <c r="N58" s="9"/>
      <c r="O58" s="9"/>
      <c r="P58" s="9"/>
      <c r="Q58" s="9"/>
      <c r="R58" s="10">
        <f t="shared" si="38"/>
        <v>0</v>
      </c>
      <c r="S58" s="10">
        <f t="shared" si="26"/>
        <v>40000</v>
      </c>
      <c r="T58" s="9"/>
      <c r="U58" s="9"/>
      <c r="V58" s="9"/>
      <c r="W58" s="10">
        <f t="shared" si="27"/>
        <v>0</v>
      </c>
      <c r="X58" s="10">
        <f t="shared" si="28"/>
        <v>0</v>
      </c>
      <c r="Y58" s="10">
        <f t="shared" si="29"/>
        <v>40000</v>
      </c>
      <c r="Z58" s="10">
        <f t="shared" si="30"/>
        <v>40000</v>
      </c>
      <c r="AA58" s="10">
        <f t="shared" si="31"/>
        <v>0</v>
      </c>
      <c r="AB58" s="10"/>
      <c r="AC58" s="10">
        <f t="shared" si="32"/>
        <v>0</v>
      </c>
      <c r="AD58" s="10">
        <f t="shared" si="33"/>
        <v>0</v>
      </c>
      <c r="AE58" s="10">
        <f t="shared" si="34"/>
        <v>40000</v>
      </c>
      <c r="AF58" s="10">
        <f t="shared" si="35"/>
        <v>0</v>
      </c>
      <c r="AG58" s="10">
        <f t="shared" si="36"/>
        <v>0</v>
      </c>
      <c r="AH58" s="10">
        <f t="shared" si="37"/>
        <v>40000</v>
      </c>
      <c r="AI58" s="1" t="s">
        <v>44</v>
      </c>
    </row>
    <row r="59" spans="1:35" ht="24.95" customHeight="1">
      <c r="A59" s="9">
        <v>52</v>
      </c>
      <c r="B59" s="9" t="s">
        <v>43</v>
      </c>
      <c r="C59" s="32" t="s">
        <v>44</v>
      </c>
      <c r="D59" s="9">
        <v>28162302406</v>
      </c>
      <c r="E59" s="16" t="s">
        <v>104</v>
      </c>
      <c r="F59" s="9">
        <v>31045060558</v>
      </c>
      <c r="G59" s="9" t="s">
        <v>175</v>
      </c>
      <c r="H59" s="33" t="s">
        <v>151</v>
      </c>
      <c r="I59" s="9"/>
      <c r="J59" s="9"/>
      <c r="K59" s="9"/>
      <c r="L59" s="10">
        <v>35000</v>
      </c>
      <c r="M59" s="9"/>
      <c r="N59" s="9"/>
      <c r="O59" s="9"/>
      <c r="P59" s="9"/>
      <c r="Q59" s="9"/>
      <c r="R59" s="10">
        <f t="shared" si="38"/>
        <v>0</v>
      </c>
      <c r="S59" s="10">
        <f t="shared" si="26"/>
        <v>35000</v>
      </c>
      <c r="T59" s="9"/>
      <c r="U59" s="9"/>
      <c r="V59" s="9"/>
      <c r="W59" s="10">
        <f t="shared" si="27"/>
        <v>0</v>
      </c>
      <c r="X59" s="10">
        <f t="shared" si="28"/>
        <v>0</v>
      </c>
      <c r="Y59" s="10">
        <f t="shared" si="29"/>
        <v>35000</v>
      </c>
      <c r="Z59" s="10">
        <f t="shared" si="30"/>
        <v>35000</v>
      </c>
      <c r="AA59" s="10">
        <f t="shared" si="31"/>
        <v>0</v>
      </c>
      <c r="AB59" s="10"/>
      <c r="AC59" s="10">
        <f t="shared" si="32"/>
        <v>0</v>
      </c>
      <c r="AD59" s="10">
        <f t="shared" si="33"/>
        <v>0</v>
      </c>
      <c r="AE59" s="10">
        <f t="shared" si="34"/>
        <v>35000</v>
      </c>
      <c r="AF59" s="10">
        <f t="shared" si="35"/>
        <v>0</v>
      </c>
      <c r="AG59" s="10">
        <f t="shared" si="36"/>
        <v>0</v>
      </c>
      <c r="AH59" s="10">
        <f t="shared" si="37"/>
        <v>35000</v>
      </c>
      <c r="AI59" s="1" t="s">
        <v>44</v>
      </c>
    </row>
    <row r="60" spans="1:35" ht="24.95" customHeight="1">
      <c r="A60" s="9">
        <v>53</v>
      </c>
      <c r="B60" s="9" t="s">
        <v>43</v>
      </c>
      <c r="C60" s="32" t="s">
        <v>44</v>
      </c>
      <c r="D60" s="9">
        <v>28162390531</v>
      </c>
      <c r="E60" s="16" t="s">
        <v>138</v>
      </c>
      <c r="F60" s="9">
        <v>31042969146</v>
      </c>
      <c r="G60" s="9" t="s">
        <v>173</v>
      </c>
      <c r="H60" s="33" t="s">
        <v>151</v>
      </c>
      <c r="I60" s="9"/>
      <c r="J60" s="9"/>
      <c r="K60" s="9"/>
      <c r="L60" s="10">
        <v>50000</v>
      </c>
      <c r="M60" s="9"/>
      <c r="N60" s="9"/>
      <c r="O60" s="9"/>
      <c r="P60" s="9"/>
      <c r="Q60" s="9"/>
      <c r="R60" s="10">
        <f t="shared" si="38"/>
        <v>0</v>
      </c>
      <c r="S60" s="10">
        <f t="shared" si="26"/>
        <v>50000</v>
      </c>
      <c r="T60" s="9"/>
      <c r="U60" s="9"/>
      <c r="V60" s="9"/>
      <c r="W60" s="10">
        <f t="shared" si="27"/>
        <v>0</v>
      </c>
      <c r="X60" s="10">
        <f t="shared" si="28"/>
        <v>0</v>
      </c>
      <c r="Y60" s="10">
        <f t="shared" si="29"/>
        <v>50000</v>
      </c>
      <c r="Z60" s="10">
        <f t="shared" si="30"/>
        <v>50000</v>
      </c>
      <c r="AA60" s="10">
        <f t="shared" si="31"/>
        <v>0</v>
      </c>
      <c r="AB60" s="10"/>
      <c r="AC60" s="10">
        <f t="shared" si="32"/>
        <v>0</v>
      </c>
      <c r="AD60" s="10">
        <f t="shared" si="33"/>
        <v>0</v>
      </c>
      <c r="AE60" s="10">
        <f t="shared" si="34"/>
        <v>50000</v>
      </c>
      <c r="AF60" s="10">
        <f t="shared" si="35"/>
        <v>0</v>
      </c>
      <c r="AG60" s="10">
        <f t="shared" si="36"/>
        <v>0</v>
      </c>
      <c r="AH60" s="10">
        <f t="shared" si="37"/>
        <v>50000</v>
      </c>
      <c r="AI60" s="1" t="s">
        <v>44</v>
      </c>
    </row>
    <row r="61" spans="1:35" ht="24.95" customHeight="1">
      <c r="A61" s="9">
        <v>54</v>
      </c>
      <c r="B61" s="9" t="s">
        <v>43</v>
      </c>
      <c r="C61" s="32" t="s">
        <v>44</v>
      </c>
      <c r="D61" s="9">
        <v>28162390532</v>
      </c>
      <c r="E61" s="16" t="s">
        <v>147</v>
      </c>
      <c r="F61" s="9">
        <v>31045159548</v>
      </c>
      <c r="G61" s="9" t="s">
        <v>173</v>
      </c>
      <c r="H61" s="33" t="s">
        <v>151</v>
      </c>
      <c r="I61" s="9"/>
      <c r="J61" s="9"/>
      <c r="K61" s="9"/>
      <c r="L61" s="10">
        <v>55000</v>
      </c>
      <c r="M61" s="9"/>
      <c r="N61" s="9"/>
      <c r="O61" s="9"/>
      <c r="P61" s="9"/>
      <c r="Q61" s="9"/>
      <c r="R61" s="10">
        <f t="shared" si="38"/>
        <v>0</v>
      </c>
      <c r="S61" s="10">
        <f t="shared" si="26"/>
        <v>55000</v>
      </c>
      <c r="T61" s="9"/>
      <c r="U61" s="9"/>
      <c r="V61" s="9"/>
      <c r="W61" s="10">
        <f t="shared" si="27"/>
        <v>0</v>
      </c>
      <c r="X61" s="10">
        <f t="shared" si="28"/>
        <v>0</v>
      </c>
      <c r="Y61" s="10">
        <f t="shared" si="29"/>
        <v>55000</v>
      </c>
      <c r="Z61" s="10">
        <f t="shared" si="30"/>
        <v>55000</v>
      </c>
      <c r="AA61" s="10">
        <f t="shared" si="31"/>
        <v>0</v>
      </c>
      <c r="AB61" s="10"/>
      <c r="AC61" s="10">
        <f t="shared" si="32"/>
        <v>0</v>
      </c>
      <c r="AD61" s="10">
        <f t="shared" si="33"/>
        <v>0</v>
      </c>
      <c r="AE61" s="10">
        <f t="shared" si="34"/>
        <v>55000</v>
      </c>
      <c r="AF61" s="10">
        <f t="shared" si="35"/>
        <v>0</v>
      </c>
      <c r="AG61" s="10">
        <f t="shared" si="36"/>
        <v>0</v>
      </c>
      <c r="AH61" s="10">
        <f t="shared" si="37"/>
        <v>55000</v>
      </c>
      <c r="AI61" s="1" t="s">
        <v>44</v>
      </c>
    </row>
    <row r="62" spans="1:35" ht="24.95" customHeight="1">
      <c r="A62" s="9">
        <v>55</v>
      </c>
      <c r="B62" s="9" t="s">
        <v>43</v>
      </c>
      <c r="C62" s="32" t="s">
        <v>50</v>
      </c>
      <c r="D62" s="9">
        <v>28162400212</v>
      </c>
      <c r="E62" s="16" t="s">
        <v>74</v>
      </c>
      <c r="F62" s="9">
        <v>31043629926</v>
      </c>
      <c r="G62" s="9" t="s">
        <v>163</v>
      </c>
      <c r="H62" s="33" t="s">
        <v>151</v>
      </c>
      <c r="I62" s="9"/>
      <c r="J62" s="9"/>
      <c r="K62" s="9"/>
      <c r="L62" s="10">
        <v>30000</v>
      </c>
      <c r="M62" s="9"/>
      <c r="N62" s="9"/>
      <c r="O62" s="9"/>
      <c r="P62" s="9"/>
      <c r="Q62" s="9"/>
      <c r="R62" s="10">
        <f t="shared" si="38"/>
        <v>0</v>
      </c>
      <c r="S62" s="10">
        <f t="shared" si="26"/>
        <v>30000</v>
      </c>
      <c r="T62" s="9"/>
      <c r="U62" s="9"/>
      <c r="V62" s="9"/>
      <c r="W62" s="10">
        <f t="shared" si="27"/>
        <v>0</v>
      </c>
      <c r="X62" s="10">
        <f t="shared" si="28"/>
        <v>0</v>
      </c>
      <c r="Y62" s="10">
        <f t="shared" si="29"/>
        <v>30000</v>
      </c>
      <c r="Z62" s="10">
        <f t="shared" si="30"/>
        <v>30000</v>
      </c>
      <c r="AA62" s="10">
        <f t="shared" si="31"/>
        <v>0</v>
      </c>
      <c r="AB62" s="10"/>
      <c r="AC62" s="10">
        <f t="shared" si="32"/>
        <v>0</v>
      </c>
      <c r="AD62" s="10">
        <f t="shared" si="33"/>
        <v>0</v>
      </c>
      <c r="AE62" s="10">
        <f t="shared" si="34"/>
        <v>30000</v>
      </c>
      <c r="AF62" s="10">
        <f t="shared" si="35"/>
        <v>0</v>
      </c>
      <c r="AG62" s="10">
        <f t="shared" si="36"/>
        <v>0</v>
      </c>
      <c r="AH62" s="10">
        <f t="shared" si="37"/>
        <v>30000</v>
      </c>
      <c r="AI62" s="1" t="s">
        <v>44</v>
      </c>
    </row>
    <row r="63" spans="1:35" ht="24.95" customHeight="1">
      <c r="A63" s="9">
        <v>56</v>
      </c>
      <c r="B63" s="9" t="s">
        <v>43</v>
      </c>
      <c r="C63" s="32" t="s">
        <v>50</v>
      </c>
      <c r="D63" s="9">
        <v>28162400213</v>
      </c>
      <c r="E63" s="16" t="s">
        <v>86</v>
      </c>
      <c r="F63" s="9">
        <v>31043335506</v>
      </c>
      <c r="G63" s="9" t="s">
        <v>163</v>
      </c>
      <c r="H63" s="33" t="s">
        <v>151</v>
      </c>
      <c r="I63" s="9"/>
      <c r="J63" s="9"/>
      <c r="K63" s="9"/>
      <c r="L63" s="10">
        <v>30000</v>
      </c>
      <c r="M63" s="9"/>
      <c r="N63" s="9"/>
      <c r="O63" s="9"/>
      <c r="P63" s="9"/>
      <c r="Q63" s="9"/>
      <c r="R63" s="10">
        <f t="shared" si="38"/>
        <v>0</v>
      </c>
      <c r="S63" s="10">
        <f t="shared" si="26"/>
        <v>30000</v>
      </c>
      <c r="T63" s="9"/>
      <c r="U63" s="9"/>
      <c r="V63" s="9"/>
      <c r="W63" s="10">
        <f t="shared" si="27"/>
        <v>0</v>
      </c>
      <c r="X63" s="10">
        <f t="shared" si="28"/>
        <v>0</v>
      </c>
      <c r="Y63" s="10">
        <f t="shared" si="29"/>
        <v>30000</v>
      </c>
      <c r="Z63" s="10">
        <f t="shared" si="30"/>
        <v>30000</v>
      </c>
      <c r="AA63" s="10">
        <f t="shared" si="31"/>
        <v>0</v>
      </c>
      <c r="AB63" s="10"/>
      <c r="AC63" s="10">
        <f t="shared" si="32"/>
        <v>0</v>
      </c>
      <c r="AD63" s="10">
        <f t="shared" si="33"/>
        <v>0</v>
      </c>
      <c r="AE63" s="10">
        <f t="shared" si="34"/>
        <v>30000</v>
      </c>
      <c r="AF63" s="10">
        <f t="shared" si="35"/>
        <v>0</v>
      </c>
      <c r="AG63" s="10">
        <f t="shared" si="36"/>
        <v>0</v>
      </c>
      <c r="AH63" s="10">
        <f t="shared" si="37"/>
        <v>30000</v>
      </c>
      <c r="AI63" s="1" t="s">
        <v>44</v>
      </c>
    </row>
    <row r="64" spans="1:35" ht="24.95" customHeight="1">
      <c r="A64" s="9">
        <v>57</v>
      </c>
      <c r="B64" s="9" t="s">
        <v>43</v>
      </c>
      <c r="C64" s="32" t="s">
        <v>50</v>
      </c>
      <c r="D64" s="9">
        <v>28162400403</v>
      </c>
      <c r="E64" s="16" t="s">
        <v>128</v>
      </c>
      <c r="F64" s="9">
        <v>31047305260</v>
      </c>
      <c r="G64" s="9" t="s">
        <v>176</v>
      </c>
      <c r="H64" s="33" t="s">
        <v>151</v>
      </c>
      <c r="I64" s="9"/>
      <c r="J64" s="9"/>
      <c r="K64" s="9"/>
      <c r="L64" s="10">
        <v>35000</v>
      </c>
      <c r="M64" s="9"/>
      <c r="N64" s="9"/>
      <c r="O64" s="9"/>
      <c r="P64" s="9"/>
      <c r="Q64" s="9"/>
      <c r="R64" s="10">
        <f t="shared" si="38"/>
        <v>0</v>
      </c>
      <c r="S64" s="10">
        <f t="shared" si="26"/>
        <v>35000</v>
      </c>
      <c r="T64" s="9"/>
      <c r="U64" s="9"/>
      <c r="V64" s="9"/>
      <c r="W64" s="10">
        <f t="shared" si="27"/>
        <v>0</v>
      </c>
      <c r="X64" s="10">
        <f t="shared" si="28"/>
        <v>0</v>
      </c>
      <c r="Y64" s="10">
        <f t="shared" si="29"/>
        <v>35000</v>
      </c>
      <c r="Z64" s="10">
        <f t="shared" si="30"/>
        <v>35000</v>
      </c>
      <c r="AA64" s="10">
        <f t="shared" si="31"/>
        <v>0</v>
      </c>
      <c r="AB64" s="10"/>
      <c r="AC64" s="10">
        <f t="shared" si="32"/>
        <v>0</v>
      </c>
      <c r="AD64" s="10">
        <f t="shared" si="33"/>
        <v>0</v>
      </c>
      <c r="AE64" s="10">
        <f t="shared" si="34"/>
        <v>35000</v>
      </c>
      <c r="AF64" s="10">
        <f t="shared" si="35"/>
        <v>0</v>
      </c>
      <c r="AG64" s="10">
        <f t="shared" si="36"/>
        <v>0</v>
      </c>
      <c r="AH64" s="10">
        <f t="shared" si="37"/>
        <v>35000</v>
      </c>
      <c r="AI64" s="1" t="s">
        <v>44</v>
      </c>
    </row>
    <row r="65" spans="1:35" ht="24.95" customHeight="1">
      <c r="A65" s="9">
        <v>58</v>
      </c>
      <c r="B65" s="9" t="s">
        <v>43</v>
      </c>
      <c r="C65" s="32" t="s">
        <v>50</v>
      </c>
      <c r="D65" s="9">
        <v>28162400804</v>
      </c>
      <c r="E65" s="16" t="s">
        <v>89</v>
      </c>
      <c r="F65" s="9">
        <v>31042066950</v>
      </c>
      <c r="G65" s="9" t="s">
        <v>176</v>
      </c>
      <c r="H65" s="33" t="s">
        <v>151</v>
      </c>
      <c r="I65" s="9"/>
      <c r="J65" s="9"/>
      <c r="K65" s="9"/>
      <c r="L65" s="10">
        <v>35000</v>
      </c>
      <c r="M65" s="9"/>
      <c r="N65" s="9"/>
      <c r="O65" s="9"/>
      <c r="P65" s="9"/>
      <c r="Q65" s="9"/>
      <c r="R65" s="10">
        <f t="shared" si="38"/>
        <v>0</v>
      </c>
      <c r="S65" s="10">
        <f t="shared" si="26"/>
        <v>35000</v>
      </c>
      <c r="T65" s="9"/>
      <c r="U65" s="9"/>
      <c r="V65" s="9"/>
      <c r="W65" s="10">
        <f t="shared" si="27"/>
        <v>0</v>
      </c>
      <c r="X65" s="10">
        <f t="shared" si="28"/>
        <v>0</v>
      </c>
      <c r="Y65" s="10">
        <f t="shared" si="29"/>
        <v>35000</v>
      </c>
      <c r="Z65" s="10">
        <f t="shared" si="30"/>
        <v>35000</v>
      </c>
      <c r="AA65" s="10">
        <f t="shared" si="31"/>
        <v>0</v>
      </c>
      <c r="AB65" s="10"/>
      <c r="AC65" s="10">
        <f t="shared" si="32"/>
        <v>0</v>
      </c>
      <c r="AD65" s="10">
        <f t="shared" si="33"/>
        <v>0</v>
      </c>
      <c r="AE65" s="10">
        <f t="shared" si="34"/>
        <v>35000</v>
      </c>
      <c r="AF65" s="10">
        <f t="shared" si="35"/>
        <v>0</v>
      </c>
      <c r="AG65" s="10">
        <f t="shared" si="36"/>
        <v>0</v>
      </c>
      <c r="AH65" s="10">
        <f t="shared" si="37"/>
        <v>35000</v>
      </c>
      <c r="AI65" s="1" t="s">
        <v>44</v>
      </c>
    </row>
    <row r="66" spans="1:35" ht="24.95" customHeight="1">
      <c r="A66" s="9">
        <v>59</v>
      </c>
      <c r="B66" s="9" t="s">
        <v>43</v>
      </c>
      <c r="C66" s="32" t="s">
        <v>50</v>
      </c>
      <c r="D66" s="9">
        <v>28162400905</v>
      </c>
      <c r="E66" s="16" t="s">
        <v>58</v>
      </c>
      <c r="F66" s="9">
        <v>31044788590</v>
      </c>
      <c r="G66" s="9" t="s">
        <v>176</v>
      </c>
      <c r="H66" s="33" t="s">
        <v>151</v>
      </c>
      <c r="I66" s="9"/>
      <c r="J66" s="9"/>
      <c r="K66" s="9"/>
      <c r="L66" s="10">
        <v>35000</v>
      </c>
      <c r="M66" s="9"/>
      <c r="N66" s="9"/>
      <c r="O66" s="9"/>
      <c r="P66" s="9"/>
      <c r="Q66" s="9"/>
      <c r="R66" s="10">
        <f t="shared" si="38"/>
        <v>0</v>
      </c>
      <c r="S66" s="10">
        <f t="shared" si="26"/>
        <v>35000</v>
      </c>
      <c r="T66" s="9"/>
      <c r="U66" s="9"/>
      <c r="V66" s="9"/>
      <c r="W66" s="10">
        <f t="shared" si="27"/>
        <v>0</v>
      </c>
      <c r="X66" s="10">
        <f t="shared" si="28"/>
        <v>0</v>
      </c>
      <c r="Y66" s="10">
        <f t="shared" si="29"/>
        <v>35000</v>
      </c>
      <c r="Z66" s="10">
        <f t="shared" si="30"/>
        <v>35000</v>
      </c>
      <c r="AA66" s="10">
        <f t="shared" si="31"/>
        <v>0</v>
      </c>
      <c r="AB66" s="10"/>
      <c r="AC66" s="10">
        <f t="shared" si="32"/>
        <v>0</v>
      </c>
      <c r="AD66" s="10">
        <f t="shared" si="33"/>
        <v>0</v>
      </c>
      <c r="AE66" s="10">
        <f t="shared" si="34"/>
        <v>35000</v>
      </c>
      <c r="AF66" s="10">
        <f t="shared" si="35"/>
        <v>0</v>
      </c>
      <c r="AG66" s="10">
        <f t="shared" si="36"/>
        <v>0</v>
      </c>
      <c r="AH66" s="10">
        <f t="shared" si="37"/>
        <v>35000</v>
      </c>
      <c r="AI66" s="1" t="s">
        <v>44</v>
      </c>
    </row>
    <row r="67" spans="1:35" ht="24.95" customHeight="1">
      <c r="A67" s="9">
        <v>60</v>
      </c>
      <c r="B67" s="9" t="s">
        <v>43</v>
      </c>
      <c r="C67" s="32" t="s">
        <v>50</v>
      </c>
      <c r="D67" s="9">
        <v>28162401207</v>
      </c>
      <c r="E67" s="16" t="s">
        <v>96</v>
      </c>
      <c r="F67" s="9">
        <v>31043112002</v>
      </c>
      <c r="G67" s="9" t="s">
        <v>173</v>
      </c>
      <c r="H67" s="33" t="s">
        <v>151</v>
      </c>
      <c r="I67" s="9"/>
      <c r="J67" s="9"/>
      <c r="K67" s="9"/>
      <c r="L67" s="10">
        <v>35000</v>
      </c>
      <c r="M67" s="9"/>
      <c r="N67" s="9"/>
      <c r="O67" s="9"/>
      <c r="P67" s="9"/>
      <c r="Q67" s="9"/>
      <c r="R67" s="10">
        <f t="shared" si="38"/>
        <v>0</v>
      </c>
      <c r="S67" s="10">
        <f t="shared" si="26"/>
        <v>35000</v>
      </c>
      <c r="T67" s="9"/>
      <c r="U67" s="9"/>
      <c r="V67" s="9"/>
      <c r="W67" s="10">
        <f t="shared" si="27"/>
        <v>0</v>
      </c>
      <c r="X67" s="10">
        <f t="shared" si="28"/>
        <v>0</v>
      </c>
      <c r="Y67" s="10">
        <f t="shared" si="29"/>
        <v>35000</v>
      </c>
      <c r="Z67" s="10">
        <f t="shared" si="30"/>
        <v>35000</v>
      </c>
      <c r="AA67" s="10">
        <f t="shared" si="31"/>
        <v>0</v>
      </c>
      <c r="AB67" s="10"/>
      <c r="AC67" s="10">
        <f t="shared" si="32"/>
        <v>0</v>
      </c>
      <c r="AD67" s="10">
        <f t="shared" si="33"/>
        <v>0</v>
      </c>
      <c r="AE67" s="10">
        <f t="shared" si="34"/>
        <v>35000</v>
      </c>
      <c r="AF67" s="10">
        <f t="shared" si="35"/>
        <v>0</v>
      </c>
      <c r="AG67" s="10">
        <f t="shared" si="36"/>
        <v>0</v>
      </c>
      <c r="AH67" s="10">
        <f t="shared" si="37"/>
        <v>35000</v>
      </c>
      <c r="AI67" s="1" t="s">
        <v>44</v>
      </c>
    </row>
    <row r="68" spans="1:35" ht="24.95" customHeight="1">
      <c r="A68" s="9">
        <v>61</v>
      </c>
      <c r="B68" s="9" t="s">
        <v>43</v>
      </c>
      <c r="C68" s="32" t="s">
        <v>50</v>
      </c>
      <c r="D68" s="9">
        <v>28162401606</v>
      </c>
      <c r="E68" s="16" t="s">
        <v>95</v>
      </c>
      <c r="F68" s="9">
        <v>31045234970</v>
      </c>
      <c r="G68" s="9" t="s">
        <v>176</v>
      </c>
      <c r="H68" s="33" t="s">
        <v>151</v>
      </c>
      <c r="I68" s="9"/>
      <c r="J68" s="9"/>
      <c r="K68" s="9"/>
      <c r="L68" s="10">
        <v>35000</v>
      </c>
      <c r="M68" s="9"/>
      <c r="N68" s="9"/>
      <c r="O68" s="9"/>
      <c r="P68" s="9"/>
      <c r="Q68" s="9"/>
      <c r="R68" s="10">
        <f t="shared" si="38"/>
        <v>0</v>
      </c>
      <c r="S68" s="10">
        <f t="shared" si="26"/>
        <v>35000</v>
      </c>
      <c r="T68" s="9"/>
      <c r="U68" s="9"/>
      <c r="V68" s="9"/>
      <c r="W68" s="10">
        <f t="shared" si="27"/>
        <v>0</v>
      </c>
      <c r="X68" s="10">
        <f t="shared" si="28"/>
        <v>0</v>
      </c>
      <c r="Y68" s="10">
        <f t="shared" si="29"/>
        <v>35000</v>
      </c>
      <c r="Z68" s="10">
        <f t="shared" si="30"/>
        <v>35000</v>
      </c>
      <c r="AA68" s="10">
        <f t="shared" si="31"/>
        <v>0</v>
      </c>
      <c r="AB68" s="10"/>
      <c r="AC68" s="10">
        <f t="shared" si="32"/>
        <v>0</v>
      </c>
      <c r="AD68" s="10">
        <f t="shared" si="33"/>
        <v>0</v>
      </c>
      <c r="AE68" s="10">
        <f t="shared" si="34"/>
        <v>35000</v>
      </c>
      <c r="AF68" s="10">
        <f t="shared" si="35"/>
        <v>0</v>
      </c>
      <c r="AG68" s="10">
        <f t="shared" si="36"/>
        <v>0</v>
      </c>
      <c r="AH68" s="10">
        <f t="shared" si="37"/>
        <v>35000</v>
      </c>
      <c r="AI68" s="1" t="s">
        <v>44</v>
      </c>
    </row>
    <row r="69" spans="1:35" ht="24.95" customHeight="1">
      <c r="A69" s="9">
        <v>62</v>
      </c>
      <c r="B69" s="9" t="s">
        <v>43</v>
      </c>
      <c r="C69" s="32" t="s">
        <v>52</v>
      </c>
      <c r="D69" s="9">
        <v>28162500105</v>
      </c>
      <c r="E69" s="16" t="s">
        <v>59</v>
      </c>
      <c r="F69" s="9">
        <v>31044948635</v>
      </c>
      <c r="G69" s="9" t="s">
        <v>173</v>
      </c>
      <c r="H69" s="33" t="s">
        <v>151</v>
      </c>
      <c r="I69" s="9"/>
      <c r="J69" s="9"/>
      <c r="K69" s="9"/>
      <c r="L69" s="10">
        <v>35000</v>
      </c>
      <c r="M69" s="9"/>
      <c r="N69" s="9"/>
      <c r="O69" s="9"/>
      <c r="P69" s="9"/>
      <c r="Q69" s="9"/>
      <c r="R69" s="10">
        <f t="shared" si="38"/>
        <v>0</v>
      </c>
      <c r="S69" s="10">
        <f t="shared" si="26"/>
        <v>35000</v>
      </c>
      <c r="T69" s="9"/>
      <c r="U69" s="9"/>
      <c r="V69" s="9"/>
      <c r="W69" s="10">
        <f t="shared" si="27"/>
        <v>0</v>
      </c>
      <c r="X69" s="10">
        <f t="shared" si="28"/>
        <v>0</v>
      </c>
      <c r="Y69" s="10">
        <f t="shared" si="29"/>
        <v>35000</v>
      </c>
      <c r="Z69" s="10">
        <f t="shared" si="30"/>
        <v>35000</v>
      </c>
      <c r="AA69" s="10">
        <f t="shared" si="31"/>
        <v>0</v>
      </c>
      <c r="AB69" s="10"/>
      <c r="AC69" s="10">
        <f t="shared" si="32"/>
        <v>0</v>
      </c>
      <c r="AD69" s="10">
        <f t="shared" si="33"/>
        <v>0</v>
      </c>
      <c r="AE69" s="10">
        <f t="shared" si="34"/>
        <v>35000</v>
      </c>
      <c r="AF69" s="10">
        <f t="shared" si="35"/>
        <v>0</v>
      </c>
      <c r="AG69" s="10">
        <f t="shared" si="36"/>
        <v>0</v>
      </c>
      <c r="AH69" s="10">
        <f t="shared" si="37"/>
        <v>35000</v>
      </c>
      <c r="AI69" s="1" t="s">
        <v>44</v>
      </c>
    </row>
    <row r="70" spans="1:35" ht="24.95" customHeight="1">
      <c r="A70" s="9">
        <v>63</v>
      </c>
      <c r="B70" s="9" t="s">
        <v>43</v>
      </c>
      <c r="C70" s="32" t="s">
        <v>52</v>
      </c>
      <c r="D70" s="9">
        <v>28162500409</v>
      </c>
      <c r="E70" s="16" t="s">
        <v>62</v>
      </c>
      <c r="F70" s="9">
        <v>31047884202</v>
      </c>
      <c r="G70" s="9" t="s">
        <v>177</v>
      </c>
      <c r="H70" s="33" t="s">
        <v>151</v>
      </c>
      <c r="I70" s="9"/>
      <c r="J70" s="9"/>
      <c r="K70" s="9"/>
      <c r="L70" s="10">
        <v>30000</v>
      </c>
      <c r="M70" s="9"/>
      <c r="N70" s="9"/>
      <c r="O70" s="9"/>
      <c r="P70" s="9"/>
      <c r="Q70" s="9"/>
      <c r="R70" s="10">
        <f t="shared" si="38"/>
        <v>0</v>
      </c>
      <c r="S70" s="10">
        <f t="shared" si="26"/>
        <v>30000</v>
      </c>
      <c r="T70" s="9"/>
      <c r="U70" s="9"/>
      <c r="V70" s="9"/>
      <c r="W70" s="10">
        <f t="shared" si="27"/>
        <v>0</v>
      </c>
      <c r="X70" s="10">
        <f t="shared" si="28"/>
        <v>0</v>
      </c>
      <c r="Y70" s="10">
        <f t="shared" si="29"/>
        <v>30000</v>
      </c>
      <c r="Z70" s="10">
        <f t="shared" si="30"/>
        <v>30000</v>
      </c>
      <c r="AA70" s="10">
        <f t="shared" si="31"/>
        <v>0</v>
      </c>
      <c r="AB70" s="10"/>
      <c r="AC70" s="10">
        <f t="shared" si="32"/>
        <v>0</v>
      </c>
      <c r="AD70" s="10">
        <f t="shared" si="33"/>
        <v>0</v>
      </c>
      <c r="AE70" s="10">
        <f t="shared" si="34"/>
        <v>30000</v>
      </c>
      <c r="AF70" s="10">
        <f t="shared" si="35"/>
        <v>0</v>
      </c>
      <c r="AG70" s="10">
        <f t="shared" si="36"/>
        <v>0</v>
      </c>
      <c r="AH70" s="10">
        <f t="shared" si="37"/>
        <v>30000</v>
      </c>
      <c r="AI70" s="1" t="s">
        <v>44</v>
      </c>
    </row>
    <row r="71" spans="1:35" ht="24.95" customHeight="1">
      <c r="A71" s="9">
        <v>64</v>
      </c>
      <c r="B71" s="9" t="s">
        <v>43</v>
      </c>
      <c r="C71" s="32" t="s">
        <v>52</v>
      </c>
      <c r="D71" s="9">
        <v>28162500507</v>
      </c>
      <c r="E71" s="16" t="s">
        <v>122</v>
      </c>
      <c r="F71" s="9">
        <v>31043813733</v>
      </c>
      <c r="G71" s="9" t="s">
        <v>177</v>
      </c>
      <c r="H71" s="33" t="s">
        <v>151</v>
      </c>
      <c r="I71" s="9"/>
      <c r="J71" s="9"/>
      <c r="K71" s="9"/>
      <c r="L71" s="10">
        <v>40000</v>
      </c>
      <c r="M71" s="9"/>
      <c r="N71" s="9"/>
      <c r="O71" s="9"/>
      <c r="P71" s="9"/>
      <c r="Q71" s="9"/>
      <c r="R71" s="10">
        <f t="shared" si="38"/>
        <v>0</v>
      </c>
      <c r="S71" s="10">
        <f t="shared" si="26"/>
        <v>40000</v>
      </c>
      <c r="T71" s="9"/>
      <c r="U71" s="9"/>
      <c r="V71" s="9"/>
      <c r="W71" s="10">
        <f t="shared" si="27"/>
        <v>0</v>
      </c>
      <c r="X71" s="10">
        <f t="shared" si="28"/>
        <v>0</v>
      </c>
      <c r="Y71" s="10">
        <f t="shared" si="29"/>
        <v>40000</v>
      </c>
      <c r="Z71" s="10">
        <f t="shared" si="30"/>
        <v>40000</v>
      </c>
      <c r="AA71" s="10">
        <f t="shared" si="31"/>
        <v>0</v>
      </c>
      <c r="AB71" s="10"/>
      <c r="AC71" s="10">
        <f t="shared" si="32"/>
        <v>0</v>
      </c>
      <c r="AD71" s="10">
        <f t="shared" si="33"/>
        <v>0</v>
      </c>
      <c r="AE71" s="10">
        <f t="shared" si="34"/>
        <v>40000</v>
      </c>
      <c r="AF71" s="10">
        <f t="shared" si="35"/>
        <v>0</v>
      </c>
      <c r="AG71" s="10">
        <f t="shared" si="36"/>
        <v>0</v>
      </c>
      <c r="AH71" s="10">
        <f t="shared" si="37"/>
        <v>40000</v>
      </c>
      <c r="AI71" s="1" t="s">
        <v>44</v>
      </c>
    </row>
    <row r="72" spans="1:35" ht="24.95" customHeight="1">
      <c r="A72" s="9">
        <v>65</v>
      </c>
      <c r="B72" s="9" t="s">
        <v>43</v>
      </c>
      <c r="C72" s="32" t="s">
        <v>52</v>
      </c>
      <c r="D72" s="9">
        <v>28162500603</v>
      </c>
      <c r="E72" s="16" t="s">
        <v>211</v>
      </c>
      <c r="F72" s="9" t="s">
        <v>215</v>
      </c>
      <c r="G72" s="9" t="s">
        <v>216</v>
      </c>
      <c r="H72" s="33" t="s">
        <v>153</v>
      </c>
      <c r="I72" s="9"/>
      <c r="J72" s="9"/>
      <c r="K72" s="9"/>
      <c r="L72" s="10">
        <v>25000</v>
      </c>
      <c r="M72" s="9"/>
      <c r="N72" s="9"/>
      <c r="O72" s="9"/>
      <c r="P72" s="9"/>
      <c r="Q72" s="9"/>
      <c r="R72" s="10">
        <f t="shared" si="38"/>
        <v>0</v>
      </c>
      <c r="S72" s="10">
        <f t="shared" si="26"/>
        <v>25000</v>
      </c>
      <c r="T72" s="9"/>
      <c r="U72" s="9"/>
      <c r="V72" s="9"/>
      <c r="W72" s="10">
        <f t="shared" si="27"/>
        <v>0</v>
      </c>
      <c r="X72" s="10">
        <f t="shared" si="28"/>
        <v>0</v>
      </c>
      <c r="Y72" s="10">
        <f t="shared" si="29"/>
        <v>25000</v>
      </c>
      <c r="Z72" s="10">
        <f t="shared" si="30"/>
        <v>25000</v>
      </c>
      <c r="AA72" s="10">
        <f t="shared" si="31"/>
        <v>0</v>
      </c>
      <c r="AB72" s="10"/>
      <c r="AC72" s="10">
        <f t="shared" si="32"/>
        <v>0</v>
      </c>
      <c r="AD72" s="10">
        <f t="shared" si="33"/>
        <v>0</v>
      </c>
      <c r="AE72" s="10">
        <f t="shared" si="34"/>
        <v>25000</v>
      </c>
      <c r="AF72" s="10">
        <f t="shared" si="35"/>
        <v>0</v>
      </c>
      <c r="AG72" s="10">
        <f t="shared" si="36"/>
        <v>0</v>
      </c>
      <c r="AH72" s="10">
        <f t="shared" si="37"/>
        <v>25000</v>
      </c>
      <c r="AI72" s="1" t="s">
        <v>44</v>
      </c>
    </row>
    <row r="73" spans="1:35" ht="24.95" customHeight="1">
      <c r="A73" s="9">
        <v>66</v>
      </c>
      <c r="B73" s="9" t="s">
        <v>43</v>
      </c>
      <c r="C73" s="32" t="s">
        <v>52</v>
      </c>
      <c r="D73" s="9">
        <v>28162501009</v>
      </c>
      <c r="E73" s="16" t="s">
        <v>133</v>
      </c>
      <c r="F73" s="9">
        <v>31045919261</v>
      </c>
      <c r="G73" s="9" t="s">
        <v>178</v>
      </c>
      <c r="H73" s="33" t="s">
        <v>151</v>
      </c>
      <c r="I73" s="9"/>
      <c r="J73" s="9"/>
      <c r="K73" s="9"/>
      <c r="L73" s="10">
        <v>45000</v>
      </c>
      <c r="M73" s="9"/>
      <c r="N73" s="9"/>
      <c r="O73" s="9"/>
      <c r="P73" s="9"/>
      <c r="Q73" s="9"/>
      <c r="R73" s="10">
        <f t="shared" si="38"/>
        <v>0</v>
      </c>
      <c r="S73" s="10">
        <f t="shared" si="26"/>
        <v>45000</v>
      </c>
      <c r="T73" s="9"/>
      <c r="U73" s="9"/>
      <c r="V73" s="9"/>
      <c r="W73" s="10">
        <f t="shared" si="27"/>
        <v>0</v>
      </c>
      <c r="X73" s="10">
        <f t="shared" si="28"/>
        <v>0</v>
      </c>
      <c r="Y73" s="10">
        <f t="shared" si="29"/>
        <v>45000</v>
      </c>
      <c r="Z73" s="10">
        <f t="shared" si="30"/>
        <v>45000</v>
      </c>
      <c r="AA73" s="10">
        <f t="shared" si="31"/>
        <v>0</v>
      </c>
      <c r="AB73" s="10"/>
      <c r="AC73" s="10">
        <f t="shared" si="32"/>
        <v>0</v>
      </c>
      <c r="AD73" s="10">
        <f t="shared" si="33"/>
        <v>0</v>
      </c>
      <c r="AE73" s="10">
        <f t="shared" si="34"/>
        <v>45000</v>
      </c>
      <c r="AF73" s="10">
        <f t="shared" si="35"/>
        <v>0</v>
      </c>
      <c r="AG73" s="10">
        <f t="shared" si="36"/>
        <v>0</v>
      </c>
      <c r="AH73" s="10">
        <f t="shared" si="37"/>
        <v>45000</v>
      </c>
      <c r="AI73" s="1" t="s">
        <v>44</v>
      </c>
    </row>
    <row r="74" spans="1:35" ht="24.95" customHeight="1">
      <c r="A74" s="9">
        <v>67</v>
      </c>
      <c r="B74" s="9" t="s">
        <v>43</v>
      </c>
      <c r="C74" s="32" t="s">
        <v>52</v>
      </c>
      <c r="D74" s="9">
        <v>28162501010</v>
      </c>
      <c r="E74" s="16" t="s">
        <v>98</v>
      </c>
      <c r="F74" s="9">
        <v>33967778975</v>
      </c>
      <c r="G74" s="9" t="s">
        <v>178</v>
      </c>
      <c r="H74" s="33" t="s">
        <v>151</v>
      </c>
      <c r="I74" s="9"/>
      <c r="J74" s="9"/>
      <c r="K74" s="9"/>
      <c r="L74" s="10">
        <v>35000</v>
      </c>
      <c r="M74" s="9"/>
      <c r="N74" s="9"/>
      <c r="O74" s="9"/>
      <c r="P74" s="9"/>
      <c r="Q74" s="9"/>
      <c r="R74" s="10">
        <f t="shared" si="38"/>
        <v>0</v>
      </c>
      <c r="S74" s="10">
        <f t="shared" si="26"/>
        <v>35000</v>
      </c>
      <c r="T74" s="9"/>
      <c r="U74" s="9"/>
      <c r="V74" s="9"/>
      <c r="W74" s="10">
        <f t="shared" si="27"/>
        <v>0</v>
      </c>
      <c r="X74" s="10">
        <f t="shared" si="28"/>
        <v>0</v>
      </c>
      <c r="Y74" s="10">
        <f t="shared" si="29"/>
        <v>35000</v>
      </c>
      <c r="Z74" s="10">
        <f t="shared" si="30"/>
        <v>35000</v>
      </c>
      <c r="AA74" s="10">
        <f t="shared" si="31"/>
        <v>0</v>
      </c>
      <c r="AB74" s="10"/>
      <c r="AC74" s="10">
        <f t="shared" si="32"/>
        <v>0</v>
      </c>
      <c r="AD74" s="10">
        <f t="shared" si="33"/>
        <v>0</v>
      </c>
      <c r="AE74" s="10">
        <f t="shared" si="34"/>
        <v>35000</v>
      </c>
      <c r="AF74" s="10">
        <f t="shared" si="35"/>
        <v>0</v>
      </c>
      <c r="AG74" s="10">
        <f t="shared" si="36"/>
        <v>0</v>
      </c>
      <c r="AH74" s="10">
        <f t="shared" si="37"/>
        <v>35000</v>
      </c>
      <c r="AI74" s="1" t="s">
        <v>44</v>
      </c>
    </row>
    <row r="75" spans="1:35" ht="24.95" customHeight="1">
      <c r="A75" s="9">
        <v>68</v>
      </c>
      <c r="B75" s="9" t="s">
        <v>43</v>
      </c>
      <c r="C75" s="32" t="s">
        <v>52</v>
      </c>
      <c r="D75" s="9">
        <v>28162501309</v>
      </c>
      <c r="E75" s="16" t="s">
        <v>60</v>
      </c>
      <c r="F75" s="9">
        <v>31044838509</v>
      </c>
      <c r="G75" s="9" t="s">
        <v>179</v>
      </c>
      <c r="H75" s="33" t="s">
        <v>151</v>
      </c>
      <c r="I75" s="9"/>
      <c r="J75" s="9"/>
      <c r="K75" s="9"/>
      <c r="L75" s="10">
        <v>40000</v>
      </c>
      <c r="M75" s="9"/>
      <c r="N75" s="9"/>
      <c r="O75" s="9"/>
      <c r="P75" s="9"/>
      <c r="Q75" s="9"/>
      <c r="R75" s="10">
        <f t="shared" si="38"/>
        <v>0</v>
      </c>
      <c r="S75" s="10">
        <f t="shared" si="26"/>
        <v>40000</v>
      </c>
      <c r="T75" s="9"/>
      <c r="U75" s="9"/>
      <c r="V75" s="9"/>
      <c r="W75" s="10">
        <f t="shared" si="27"/>
        <v>0</v>
      </c>
      <c r="X75" s="10">
        <f t="shared" si="28"/>
        <v>0</v>
      </c>
      <c r="Y75" s="10">
        <f t="shared" si="29"/>
        <v>40000</v>
      </c>
      <c r="Z75" s="10">
        <f t="shared" si="30"/>
        <v>40000</v>
      </c>
      <c r="AA75" s="10">
        <f t="shared" si="31"/>
        <v>0</v>
      </c>
      <c r="AB75" s="10"/>
      <c r="AC75" s="10">
        <f t="shared" si="32"/>
        <v>0</v>
      </c>
      <c r="AD75" s="10">
        <f t="shared" si="33"/>
        <v>0</v>
      </c>
      <c r="AE75" s="10">
        <f t="shared" si="34"/>
        <v>40000</v>
      </c>
      <c r="AF75" s="10">
        <f t="shared" si="35"/>
        <v>0</v>
      </c>
      <c r="AG75" s="10">
        <f t="shared" si="36"/>
        <v>0</v>
      </c>
      <c r="AH75" s="10">
        <f t="shared" si="37"/>
        <v>40000</v>
      </c>
      <c r="AI75" s="1" t="s">
        <v>44</v>
      </c>
    </row>
    <row r="76" spans="1:35" ht="24.95" customHeight="1">
      <c r="A76" s="9">
        <v>69</v>
      </c>
      <c r="B76" s="9" t="s">
        <v>43</v>
      </c>
      <c r="C76" s="32" t="s">
        <v>52</v>
      </c>
      <c r="D76" s="9">
        <v>28162501507</v>
      </c>
      <c r="E76" s="16" t="s">
        <v>91</v>
      </c>
      <c r="F76" s="9">
        <v>31048539220</v>
      </c>
      <c r="G76" s="9" t="s">
        <v>178</v>
      </c>
      <c r="H76" s="33" t="s">
        <v>151</v>
      </c>
      <c r="I76" s="9"/>
      <c r="J76" s="9"/>
      <c r="K76" s="9"/>
      <c r="L76" s="10">
        <v>35000</v>
      </c>
      <c r="M76" s="9"/>
      <c r="N76" s="9"/>
      <c r="O76" s="9"/>
      <c r="P76" s="9"/>
      <c r="Q76" s="9"/>
      <c r="R76" s="10">
        <f t="shared" si="38"/>
        <v>0</v>
      </c>
      <c r="S76" s="10">
        <f t="shared" si="26"/>
        <v>35000</v>
      </c>
      <c r="T76" s="9"/>
      <c r="U76" s="9"/>
      <c r="V76" s="9"/>
      <c r="W76" s="10">
        <f t="shared" si="27"/>
        <v>0</v>
      </c>
      <c r="X76" s="10">
        <f t="shared" si="28"/>
        <v>0</v>
      </c>
      <c r="Y76" s="10">
        <f t="shared" si="29"/>
        <v>35000</v>
      </c>
      <c r="Z76" s="10">
        <f t="shared" si="30"/>
        <v>35000</v>
      </c>
      <c r="AA76" s="10">
        <f t="shared" si="31"/>
        <v>0</v>
      </c>
      <c r="AB76" s="10"/>
      <c r="AC76" s="10">
        <f t="shared" si="32"/>
        <v>0</v>
      </c>
      <c r="AD76" s="10">
        <f t="shared" si="33"/>
        <v>0</v>
      </c>
      <c r="AE76" s="10">
        <f t="shared" si="34"/>
        <v>35000</v>
      </c>
      <c r="AF76" s="10">
        <f t="shared" si="35"/>
        <v>0</v>
      </c>
      <c r="AG76" s="10">
        <f t="shared" si="36"/>
        <v>0</v>
      </c>
      <c r="AH76" s="10">
        <f t="shared" si="37"/>
        <v>35000</v>
      </c>
      <c r="AI76" s="1" t="s">
        <v>44</v>
      </c>
    </row>
    <row r="77" spans="1:35" ht="24.95" customHeight="1">
      <c r="A77" s="9">
        <v>70</v>
      </c>
      <c r="B77" s="9" t="s">
        <v>43</v>
      </c>
      <c r="C77" s="32" t="s">
        <v>46</v>
      </c>
      <c r="D77" s="9">
        <v>28162600709</v>
      </c>
      <c r="E77" s="16" t="s">
        <v>99</v>
      </c>
      <c r="F77" s="9">
        <v>31044296814</v>
      </c>
      <c r="G77" s="9" t="s">
        <v>175</v>
      </c>
      <c r="H77" s="33" t="s">
        <v>151</v>
      </c>
      <c r="I77" s="9"/>
      <c r="J77" s="9"/>
      <c r="K77" s="9"/>
      <c r="L77" s="10">
        <v>35000</v>
      </c>
      <c r="M77" s="9"/>
      <c r="N77" s="9"/>
      <c r="O77" s="9"/>
      <c r="P77" s="9"/>
      <c r="Q77" s="9"/>
      <c r="R77" s="10">
        <f t="shared" si="38"/>
        <v>0</v>
      </c>
      <c r="S77" s="10">
        <f t="shared" si="26"/>
        <v>35000</v>
      </c>
      <c r="T77" s="9"/>
      <c r="U77" s="9"/>
      <c r="V77" s="9"/>
      <c r="W77" s="10">
        <f t="shared" si="27"/>
        <v>0</v>
      </c>
      <c r="X77" s="10">
        <f t="shared" si="28"/>
        <v>0</v>
      </c>
      <c r="Y77" s="10">
        <f t="shared" si="29"/>
        <v>35000</v>
      </c>
      <c r="Z77" s="10">
        <f t="shared" si="30"/>
        <v>35000</v>
      </c>
      <c r="AA77" s="10">
        <f t="shared" si="31"/>
        <v>0</v>
      </c>
      <c r="AB77" s="10"/>
      <c r="AC77" s="10">
        <f t="shared" si="32"/>
        <v>0</v>
      </c>
      <c r="AD77" s="10">
        <f t="shared" si="33"/>
        <v>0</v>
      </c>
      <c r="AE77" s="10">
        <f t="shared" si="34"/>
        <v>35000</v>
      </c>
      <c r="AF77" s="10">
        <f t="shared" si="35"/>
        <v>0</v>
      </c>
      <c r="AG77" s="10">
        <f t="shared" si="36"/>
        <v>0</v>
      </c>
      <c r="AH77" s="10">
        <f t="shared" si="37"/>
        <v>35000</v>
      </c>
      <c r="AI77" s="1" t="s">
        <v>44</v>
      </c>
    </row>
    <row r="78" spans="1:35" ht="24.95" customHeight="1">
      <c r="A78" s="9">
        <v>71</v>
      </c>
      <c r="B78" s="9" t="s">
        <v>43</v>
      </c>
      <c r="C78" s="32" t="s">
        <v>46</v>
      </c>
      <c r="D78" s="9">
        <v>28162600805</v>
      </c>
      <c r="E78" s="16" t="s">
        <v>69</v>
      </c>
      <c r="F78" s="9">
        <v>31044608199</v>
      </c>
      <c r="G78" s="9" t="s">
        <v>175</v>
      </c>
      <c r="H78" s="33" t="s">
        <v>151</v>
      </c>
      <c r="I78" s="9"/>
      <c r="J78" s="9"/>
      <c r="K78" s="9"/>
      <c r="L78" s="10">
        <v>30000</v>
      </c>
      <c r="M78" s="9"/>
      <c r="N78" s="9"/>
      <c r="O78" s="9"/>
      <c r="P78" s="9"/>
      <c r="Q78" s="9"/>
      <c r="R78" s="10">
        <f t="shared" si="38"/>
        <v>0</v>
      </c>
      <c r="S78" s="10">
        <f t="shared" si="26"/>
        <v>30000</v>
      </c>
      <c r="T78" s="9"/>
      <c r="U78" s="9"/>
      <c r="V78" s="9"/>
      <c r="W78" s="10">
        <f t="shared" si="27"/>
        <v>0</v>
      </c>
      <c r="X78" s="10">
        <f t="shared" si="28"/>
        <v>0</v>
      </c>
      <c r="Y78" s="10">
        <f t="shared" si="29"/>
        <v>30000</v>
      </c>
      <c r="Z78" s="10">
        <f t="shared" si="30"/>
        <v>30000</v>
      </c>
      <c r="AA78" s="10">
        <f t="shared" si="31"/>
        <v>0</v>
      </c>
      <c r="AB78" s="10"/>
      <c r="AC78" s="10">
        <f t="shared" si="32"/>
        <v>0</v>
      </c>
      <c r="AD78" s="10">
        <f t="shared" si="33"/>
        <v>0</v>
      </c>
      <c r="AE78" s="10">
        <f t="shared" si="34"/>
        <v>30000</v>
      </c>
      <c r="AF78" s="10">
        <f t="shared" si="35"/>
        <v>0</v>
      </c>
      <c r="AG78" s="10">
        <f t="shared" si="36"/>
        <v>0</v>
      </c>
      <c r="AH78" s="10">
        <f t="shared" si="37"/>
        <v>30000</v>
      </c>
      <c r="AI78" s="1" t="s">
        <v>44</v>
      </c>
    </row>
    <row r="79" spans="1:35" ht="24.95" customHeight="1">
      <c r="A79" s="9">
        <v>72</v>
      </c>
      <c r="B79" s="9" t="s">
        <v>43</v>
      </c>
      <c r="C79" s="32" t="s">
        <v>46</v>
      </c>
      <c r="D79" s="9">
        <v>28162600904</v>
      </c>
      <c r="E79" s="16" t="s">
        <v>102</v>
      </c>
      <c r="F79" s="9">
        <v>31044296542</v>
      </c>
      <c r="G79" s="9" t="s">
        <v>175</v>
      </c>
      <c r="H79" s="33" t="s">
        <v>151</v>
      </c>
      <c r="I79" s="9"/>
      <c r="J79" s="9"/>
      <c r="K79" s="9"/>
      <c r="L79" s="10">
        <v>35000</v>
      </c>
      <c r="M79" s="9"/>
      <c r="N79" s="9"/>
      <c r="O79" s="9"/>
      <c r="P79" s="9"/>
      <c r="Q79" s="9"/>
      <c r="R79" s="10">
        <f t="shared" si="38"/>
        <v>0</v>
      </c>
      <c r="S79" s="10">
        <f t="shared" si="26"/>
        <v>35000</v>
      </c>
      <c r="T79" s="9"/>
      <c r="U79" s="9"/>
      <c r="V79" s="9"/>
      <c r="W79" s="10">
        <f t="shared" si="27"/>
        <v>0</v>
      </c>
      <c r="X79" s="10">
        <f t="shared" si="28"/>
        <v>0</v>
      </c>
      <c r="Y79" s="10">
        <f t="shared" si="29"/>
        <v>35000</v>
      </c>
      <c r="Z79" s="10">
        <f t="shared" si="30"/>
        <v>35000</v>
      </c>
      <c r="AA79" s="10">
        <f t="shared" si="31"/>
        <v>0</v>
      </c>
      <c r="AB79" s="10"/>
      <c r="AC79" s="10">
        <f t="shared" si="32"/>
        <v>0</v>
      </c>
      <c r="AD79" s="10">
        <f t="shared" si="33"/>
        <v>0</v>
      </c>
      <c r="AE79" s="10">
        <f t="shared" si="34"/>
        <v>35000</v>
      </c>
      <c r="AF79" s="10">
        <f t="shared" si="35"/>
        <v>0</v>
      </c>
      <c r="AG79" s="10">
        <f t="shared" si="36"/>
        <v>0</v>
      </c>
      <c r="AH79" s="10">
        <f t="shared" si="37"/>
        <v>35000</v>
      </c>
      <c r="AI79" s="1" t="s">
        <v>44</v>
      </c>
    </row>
    <row r="80" spans="1:35" ht="24.95" customHeight="1">
      <c r="A80" s="9">
        <v>73</v>
      </c>
      <c r="B80" s="9" t="s">
        <v>43</v>
      </c>
      <c r="C80" s="32" t="s">
        <v>46</v>
      </c>
      <c r="D80" s="9">
        <v>28162601706</v>
      </c>
      <c r="E80" s="16" t="s">
        <v>130</v>
      </c>
      <c r="F80" s="9">
        <v>31051017991</v>
      </c>
      <c r="G80" s="9" t="s">
        <v>175</v>
      </c>
      <c r="H80" s="33" t="s">
        <v>151</v>
      </c>
      <c r="I80" s="9"/>
      <c r="J80" s="9"/>
      <c r="K80" s="9"/>
      <c r="L80" s="10">
        <v>40000</v>
      </c>
      <c r="M80" s="9"/>
      <c r="N80" s="9"/>
      <c r="O80" s="9"/>
      <c r="P80" s="9"/>
      <c r="Q80" s="9"/>
      <c r="R80" s="10">
        <f t="shared" si="38"/>
        <v>0</v>
      </c>
      <c r="S80" s="10">
        <f t="shared" si="26"/>
        <v>40000</v>
      </c>
      <c r="T80" s="9"/>
      <c r="U80" s="9"/>
      <c r="V80" s="9"/>
      <c r="W80" s="10">
        <f t="shared" si="27"/>
        <v>0</v>
      </c>
      <c r="X80" s="10">
        <f t="shared" si="28"/>
        <v>0</v>
      </c>
      <c r="Y80" s="10">
        <f t="shared" si="29"/>
        <v>40000</v>
      </c>
      <c r="Z80" s="10">
        <f t="shared" si="30"/>
        <v>40000</v>
      </c>
      <c r="AA80" s="10">
        <f t="shared" si="31"/>
        <v>0</v>
      </c>
      <c r="AB80" s="10"/>
      <c r="AC80" s="10">
        <f t="shared" si="32"/>
        <v>0</v>
      </c>
      <c r="AD80" s="10">
        <f t="shared" si="33"/>
        <v>0</v>
      </c>
      <c r="AE80" s="10">
        <f t="shared" si="34"/>
        <v>40000</v>
      </c>
      <c r="AF80" s="10">
        <f t="shared" si="35"/>
        <v>0</v>
      </c>
      <c r="AG80" s="10">
        <f t="shared" si="36"/>
        <v>0</v>
      </c>
      <c r="AH80" s="10">
        <f t="shared" si="37"/>
        <v>40000</v>
      </c>
      <c r="AI80" s="1" t="s">
        <v>44</v>
      </c>
    </row>
    <row r="81" spans="1:35" ht="24.95" customHeight="1">
      <c r="A81" s="9">
        <v>74</v>
      </c>
      <c r="B81" s="9" t="s">
        <v>43</v>
      </c>
      <c r="C81" s="32" t="s">
        <v>46</v>
      </c>
      <c r="D81" s="9">
        <v>28162601909</v>
      </c>
      <c r="E81" s="16" t="s">
        <v>109</v>
      </c>
      <c r="F81" s="9">
        <v>34818274085</v>
      </c>
      <c r="G81" s="9" t="s">
        <v>180</v>
      </c>
      <c r="H81" s="33" t="s">
        <v>151</v>
      </c>
      <c r="I81" s="9"/>
      <c r="J81" s="9"/>
      <c r="K81" s="9"/>
      <c r="L81" s="10">
        <v>35000</v>
      </c>
      <c r="M81" s="9"/>
      <c r="N81" s="9"/>
      <c r="O81" s="9"/>
      <c r="P81" s="9"/>
      <c r="Q81" s="9"/>
      <c r="R81" s="10">
        <f t="shared" si="38"/>
        <v>0</v>
      </c>
      <c r="S81" s="10">
        <f t="shared" si="26"/>
        <v>35000</v>
      </c>
      <c r="T81" s="9"/>
      <c r="U81" s="9"/>
      <c r="V81" s="9"/>
      <c r="W81" s="10">
        <f t="shared" si="27"/>
        <v>0</v>
      </c>
      <c r="X81" s="10">
        <f t="shared" si="28"/>
        <v>0</v>
      </c>
      <c r="Y81" s="10">
        <f t="shared" si="29"/>
        <v>35000</v>
      </c>
      <c r="Z81" s="10">
        <f t="shared" si="30"/>
        <v>35000</v>
      </c>
      <c r="AA81" s="10">
        <f t="shared" si="31"/>
        <v>0</v>
      </c>
      <c r="AB81" s="10"/>
      <c r="AC81" s="10">
        <f t="shared" si="32"/>
        <v>0</v>
      </c>
      <c r="AD81" s="10">
        <f t="shared" si="33"/>
        <v>0</v>
      </c>
      <c r="AE81" s="10">
        <f t="shared" si="34"/>
        <v>35000</v>
      </c>
      <c r="AF81" s="10">
        <f t="shared" si="35"/>
        <v>0</v>
      </c>
      <c r="AG81" s="10">
        <f t="shared" si="36"/>
        <v>0</v>
      </c>
      <c r="AH81" s="10">
        <f t="shared" si="37"/>
        <v>35000</v>
      </c>
      <c r="AI81" s="1" t="s">
        <v>44</v>
      </c>
    </row>
    <row r="82" spans="1:35" ht="24.95" customHeight="1">
      <c r="A82" s="9">
        <v>75</v>
      </c>
      <c r="B82" s="9" t="s">
        <v>43</v>
      </c>
      <c r="C82" s="32" t="s">
        <v>46</v>
      </c>
      <c r="D82" s="9">
        <v>28162602203</v>
      </c>
      <c r="E82" s="16" t="s">
        <v>66</v>
      </c>
      <c r="F82" s="9">
        <v>34226717076</v>
      </c>
      <c r="G82" s="9" t="s">
        <v>175</v>
      </c>
      <c r="H82" s="33" t="s">
        <v>151</v>
      </c>
      <c r="I82" s="9"/>
      <c r="J82" s="9"/>
      <c r="K82" s="9"/>
      <c r="L82" s="10">
        <v>25000</v>
      </c>
      <c r="M82" s="9"/>
      <c r="N82" s="9"/>
      <c r="O82" s="9"/>
      <c r="P82" s="9"/>
      <c r="Q82" s="9"/>
      <c r="R82" s="10">
        <f t="shared" si="38"/>
        <v>0</v>
      </c>
      <c r="S82" s="10">
        <f t="shared" si="26"/>
        <v>25000</v>
      </c>
      <c r="T82" s="9"/>
      <c r="U82" s="9"/>
      <c r="V82" s="9"/>
      <c r="W82" s="10">
        <f t="shared" si="27"/>
        <v>0</v>
      </c>
      <c r="X82" s="10">
        <f t="shared" si="28"/>
        <v>0</v>
      </c>
      <c r="Y82" s="10">
        <f t="shared" si="29"/>
        <v>25000</v>
      </c>
      <c r="Z82" s="10">
        <f t="shared" si="30"/>
        <v>25000</v>
      </c>
      <c r="AA82" s="10">
        <f t="shared" si="31"/>
        <v>0</v>
      </c>
      <c r="AB82" s="10"/>
      <c r="AC82" s="10">
        <f t="shared" si="32"/>
        <v>0</v>
      </c>
      <c r="AD82" s="10">
        <f t="shared" si="33"/>
        <v>0</v>
      </c>
      <c r="AE82" s="10">
        <f t="shared" si="34"/>
        <v>25000</v>
      </c>
      <c r="AF82" s="10">
        <f t="shared" si="35"/>
        <v>0</v>
      </c>
      <c r="AG82" s="10">
        <f t="shared" si="36"/>
        <v>0</v>
      </c>
      <c r="AH82" s="10">
        <f t="shared" si="37"/>
        <v>25000</v>
      </c>
      <c r="AI82" s="1" t="s">
        <v>44</v>
      </c>
    </row>
    <row r="83" spans="1:35" ht="24.95" customHeight="1">
      <c r="A83" s="9">
        <v>76</v>
      </c>
      <c r="B83" s="9" t="s">
        <v>43</v>
      </c>
      <c r="C83" s="32" t="s">
        <v>46</v>
      </c>
      <c r="D83" s="9">
        <v>28162602505</v>
      </c>
      <c r="E83" s="16" t="s">
        <v>110</v>
      </c>
      <c r="F83" s="9">
        <v>31044662985</v>
      </c>
      <c r="G83" s="9" t="s">
        <v>180</v>
      </c>
      <c r="H83" s="33" t="s">
        <v>151</v>
      </c>
      <c r="I83" s="9"/>
      <c r="J83" s="9"/>
      <c r="K83" s="9"/>
      <c r="L83" s="10">
        <v>35000</v>
      </c>
      <c r="M83" s="9"/>
      <c r="N83" s="9"/>
      <c r="O83" s="9"/>
      <c r="P83" s="9"/>
      <c r="Q83" s="9"/>
      <c r="R83" s="10">
        <f t="shared" si="38"/>
        <v>0</v>
      </c>
      <c r="S83" s="10">
        <f t="shared" si="26"/>
        <v>35000</v>
      </c>
      <c r="T83" s="9"/>
      <c r="U83" s="9"/>
      <c r="V83" s="9"/>
      <c r="W83" s="10">
        <f t="shared" si="27"/>
        <v>0</v>
      </c>
      <c r="X83" s="10">
        <f t="shared" si="28"/>
        <v>0</v>
      </c>
      <c r="Y83" s="10">
        <f t="shared" si="29"/>
        <v>35000</v>
      </c>
      <c r="Z83" s="10">
        <f t="shared" si="30"/>
        <v>35000</v>
      </c>
      <c r="AA83" s="10">
        <f t="shared" si="31"/>
        <v>0</v>
      </c>
      <c r="AB83" s="10"/>
      <c r="AC83" s="10">
        <f t="shared" si="32"/>
        <v>0</v>
      </c>
      <c r="AD83" s="10">
        <f t="shared" si="33"/>
        <v>0</v>
      </c>
      <c r="AE83" s="10">
        <f t="shared" si="34"/>
        <v>35000</v>
      </c>
      <c r="AF83" s="10">
        <f t="shared" si="35"/>
        <v>0</v>
      </c>
      <c r="AG83" s="10">
        <f t="shared" si="36"/>
        <v>0</v>
      </c>
      <c r="AH83" s="10">
        <f t="shared" si="37"/>
        <v>35000</v>
      </c>
      <c r="AI83" s="1" t="s">
        <v>44</v>
      </c>
    </row>
    <row r="84" spans="1:35" ht="24.95" customHeight="1">
      <c r="A84" s="9">
        <v>77</v>
      </c>
      <c r="B84" s="9" t="s">
        <v>43</v>
      </c>
      <c r="C84" s="32" t="s">
        <v>45</v>
      </c>
      <c r="D84" s="9">
        <v>28162700108</v>
      </c>
      <c r="E84" s="16" t="s">
        <v>71</v>
      </c>
      <c r="F84" s="9">
        <v>31045081400</v>
      </c>
      <c r="G84" s="9" t="s">
        <v>171</v>
      </c>
      <c r="H84" s="33" t="s">
        <v>151</v>
      </c>
      <c r="I84" s="9"/>
      <c r="J84" s="9"/>
      <c r="K84" s="9"/>
      <c r="L84" s="10">
        <v>30000</v>
      </c>
      <c r="M84" s="9"/>
      <c r="N84" s="9"/>
      <c r="O84" s="9"/>
      <c r="P84" s="9"/>
      <c r="Q84" s="9"/>
      <c r="R84" s="10">
        <f t="shared" si="38"/>
        <v>0</v>
      </c>
      <c r="S84" s="10">
        <f t="shared" si="26"/>
        <v>30000</v>
      </c>
      <c r="T84" s="9"/>
      <c r="U84" s="9"/>
      <c r="V84" s="9"/>
      <c r="W84" s="10">
        <f t="shared" si="27"/>
        <v>0</v>
      </c>
      <c r="X84" s="10">
        <f t="shared" si="28"/>
        <v>0</v>
      </c>
      <c r="Y84" s="10">
        <f t="shared" si="29"/>
        <v>30000</v>
      </c>
      <c r="Z84" s="10">
        <f t="shared" si="30"/>
        <v>30000</v>
      </c>
      <c r="AA84" s="10">
        <f t="shared" si="31"/>
        <v>0</v>
      </c>
      <c r="AB84" s="10"/>
      <c r="AC84" s="10">
        <f t="shared" si="32"/>
        <v>0</v>
      </c>
      <c r="AD84" s="10">
        <f t="shared" si="33"/>
        <v>0</v>
      </c>
      <c r="AE84" s="10">
        <f t="shared" si="34"/>
        <v>30000</v>
      </c>
      <c r="AF84" s="10">
        <f t="shared" si="35"/>
        <v>0</v>
      </c>
      <c r="AG84" s="10">
        <f t="shared" si="36"/>
        <v>0</v>
      </c>
      <c r="AH84" s="10">
        <f t="shared" si="37"/>
        <v>30000</v>
      </c>
      <c r="AI84" s="1" t="s">
        <v>44</v>
      </c>
    </row>
    <row r="85" spans="1:35" ht="24.95" customHeight="1">
      <c r="A85" s="9">
        <v>78</v>
      </c>
      <c r="B85" s="9" t="s">
        <v>43</v>
      </c>
      <c r="C85" s="32" t="s">
        <v>45</v>
      </c>
      <c r="D85" s="9">
        <v>28162700204</v>
      </c>
      <c r="E85" s="16" t="s">
        <v>100</v>
      </c>
      <c r="F85" s="9">
        <v>31043612414</v>
      </c>
      <c r="G85" s="9" t="s">
        <v>171</v>
      </c>
      <c r="H85" s="33" t="s">
        <v>151</v>
      </c>
      <c r="I85" s="9"/>
      <c r="J85" s="9"/>
      <c r="K85" s="9"/>
      <c r="L85" s="10">
        <v>35000</v>
      </c>
      <c r="M85" s="9"/>
      <c r="N85" s="9"/>
      <c r="O85" s="9"/>
      <c r="P85" s="9"/>
      <c r="Q85" s="9"/>
      <c r="R85" s="10">
        <f t="shared" si="38"/>
        <v>0</v>
      </c>
      <c r="S85" s="10">
        <f t="shared" si="26"/>
        <v>35000</v>
      </c>
      <c r="T85" s="9"/>
      <c r="U85" s="9"/>
      <c r="V85" s="9"/>
      <c r="W85" s="10">
        <f t="shared" si="27"/>
        <v>0</v>
      </c>
      <c r="X85" s="10">
        <f t="shared" si="28"/>
        <v>0</v>
      </c>
      <c r="Y85" s="10">
        <f t="shared" si="29"/>
        <v>35000</v>
      </c>
      <c r="Z85" s="10">
        <f t="shared" si="30"/>
        <v>35000</v>
      </c>
      <c r="AA85" s="10">
        <f t="shared" si="31"/>
        <v>0</v>
      </c>
      <c r="AB85" s="10"/>
      <c r="AC85" s="10">
        <f t="shared" si="32"/>
        <v>0</v>
      </c>
      <c r="AD85" s="10">
        <f t="shared" si="33"/>
        <v>0</v>
      </c>
      <c r="AE85" s="10">
        <f t="shared" si="34"/>
        <v>35000</v>
      </c>
      <c r="AF85" s="10">
        <f t="shared" si="35"/>
        <v>0</v>
      </c>
      <c r="AG85" s="10">
        <f t="shared" si="36"/>
        <v>0</v>
      </c>
      <c r="AH85" s="10">
        <f t="shared" si="37"/>
        <v>35000</v>
      </c>
      <c r="AI85" s="1" t="s">
        <v>44</v>
      </c>
    </row>
    <row r="86" spans="1:35" ht="24.95" customHeight="1">
      <c r="A86" s="9">
        <v>79</v>
      </c>
      <c r="B86" s="9" t="s">
        <v>43</v>
      </c>
      <c r="C86" s="32" t="s">
        <v>45</v>
      </c>
      <c r="D86" s="9">
        <v>28162700408</v>
      </c>
      <c r="E86" s="16" t="s">
        <v>129</v>
      </c>
      <c r="F86" s="9">
        <v>31045187236</v>
      </c>
      <c r="G86" s="9" t="s">
        <v>181</v>
      </c>
      <c r="H86" s="33" t="s">
        <v>151</v>
      </c>
      <c r="I86" s="9"/>
      <c r="J86" s="9"/>
      <c r="K86" s="9"/>
      <c r="L86" s="10">
        <v>40000</v>
      </c>
      <c r="M86" s="9"/>
      <c r="N86" s="9"/>
      <c r="O86" s="9"/>
      <c r="P86" s="9"/>
      <c r="Q86" s="9"/>
      <c r="R86" s="10">
        <f t="shared" si="38"/>
        <v>0</v>
      </c>
      <c r="S86" s="10">
        <f t="shared" si="26"/>
        <v>40000</v>
      </c>
      <c r="T86" s="9"/>
      <c r="U86" s="9"/>
      <c r="V86" s="9"/>
      <c r="W86" s="10">
        <f t="shared" si="27"/>
        <v>0</v>
      </c>
      <c r="X86" s="10">
        <f t="shared" si="28"/>
        <v>0</v>
      </c>
      <c r="Y86" s="10">
        <f t="shared" si="29"/>
        <v>40000</v>
      </c>
      <c r="Z86" s="10">
        <f t="shared" si="30"/>
        <v>40000</v>
      </c>
      <c r="AA86" s="10">
        <f t="shared" si="31"/>
        <v>0</v>
      </c>
      <c r="AB86" s="10"/>
      <c r="AC86" s="10">
        <f t="shared" si="32"/>
        <v>0</v>
      </c>
      <c r="AD86" s="10">
        <f t="shared" si="33"/>
        <v>0</v>
      </c>
      <c r="AE86" s="10">
        <f t="shared" si="34"/>
        <v>40000</v>
      </c>
      <c r="AF86" s="10">
        <f t="shared" si="35"/>
        <v>0</v>
      </c>
      <c r="AG86" s="10">
        <f t="shared" si="36"/>
        <v>0</v>
      </c>
      <c r="AH86" s="10">
        <f t="shared" si="37"/>
        <v>40000</v>
      </c>
      <c r="AI86" s="1" t="s">
        <v>44</v>
      </c>
    </row>
    <row r="87" spans="1:35" ht="24.95" customHeight="1">
      <c r="A87" s="9">
        <v>80</v>
      </c>
      <c r="B87" s="9" t="s">
        <v>43</v>
      </c>
      <c r="C87" s="32" t="s">
        <v>45</v>
      </c>
      <c r="D87" s="9">
        <v>28162701003</v>
      </c>
      <c r="E87" s="16" t="s">
        <v>126</v>
      </c>
      <c r="F87" s="9">
        <v>31042195818</v>
      </c>
      <c r="G87" s="9" t="s">
        <v>171</v>
      </c>
      <c r="H87" s="33" t="s">
        <v>151</v>
      </c>
      <c r="I87" s="9"/>
      <c r="J87" s="9"/>
      <c r="K87" s="9"/>
      <c r="L87" s="10">
        <v>40000</v>
      </c>
      <c r="M87" s="9"/>
      <c r="N87" s="9"/>
      <c r="O87" s="9"/>
      <c r="P87" s="9"/>
      <c r="Q87" s="9"/>
      <c r="R87" s="10">
        <f t="shared" si="38"/>
        <v>0</v>
      </c>
      <c r="S87" s="10">
        <f t="shared" si="26"/>
        <v>40000</v>
      </c>
      <c r="T87" s="9"/>
      <c r="U87" s="9"/>
      <c r="V87" s="9"/>
      <c r="W87" s="10">
        <f t="shared" si="27"/>
        <v>0</v>
      </c>
      <c r="X87" s="10">
        <f t="shared" si="28"/>
        <v>0</v>
      </c>
      <c r="Y87" s="10">
        <f t="shared" si="29"/>
        <v>40000</v>
      </c>
      <c r="Z87" s="10">
        <f t="shared" si="30"/>
        <v>40000</v>
      </c>
      <c r="AA87" s="10">
        <f t="shared" si="31"/>
        <v>0</v>
      </c>
      <c r="AB87" s="10"/>
      <c r="AC87" s="10">
        <f t="shared" si="32"/>
        <v>0</v>
      </c>
      <c r="AD87" s="10">
        <f t="shared" si="33"/>
        <v>0</v>
      </c>
      <c r="AE87" s="10">
        <f t="shared" si="34"/>
        <v>40000</v>
      </c>
      <c r="AF87" s="10">
        <f t="shared" si="35"/>
        <v>0</v>
      </c>
      <c r="AG87" s="10">
        <f t="shared" si="36"/>
        <v>0</v>
      </c>
      <c r="AH87" s="10">
        <f t="shared" si="37"/>
        <v>40000</v>
      </c>
      <c r="AI87" s="1" t="s">
        <v>44</v>
      </c>
    </row>
    <row r="88" spans="1:35" ht="24.95" customHeight="1">
      <c r="A88" s="9">
        <v>81</v>
      </c>
      <c r="B88" s="9" t="s">
        <v>43</v>
      </c>
      <c r="C88" s="32" t="s">
        <v>45</v>
      </c>
      <c r="D88" s="9">
        <v>28162701702</v>
      </c>
      <c r="E88" s="16" t="s">
        <v>65</v>
      </c>
      <c r="F88" s="9">
        <v>31042221602</v>
      </c>
      <c r="G88" s="9" t="s">
        <v>171</v>
      </c>
      <c r="H88" s="33" t="s">
        <v>151</v>
      </c>
      <c r="I88" s="9"/>
      <c r="J88" s="9"/>
      <c r="K88" s="9"/>
      <c r="L88" s="10">
        <v>25000</v>
      </c>
      <c r="M88" s="9"/>
      <c r="N88" s="9"/>
      <c r="O88" s="9"/>
      <c r="P88" s="9"/>
      <c r="Q88" s="9"/>
      <c r="R88" s="10">
        <f t="shared" si="38"/>
        <v>0</v>
      </c>
      <c r="S88" s="10">
        <f t="shared" si="26"/>
        <v>25000</v>
      </c>
      <c r="T88" s="9"/>
      <c r="U88" s="9"/>
      <c r="V88" s="9"/>
      <c r="W88" s="10">
        <f t="shared" si="27"/>
        <v>0</v>
      </c>
      <c r="X88" s="10">
        <f t="shared" si="28"/>
        <v>0</v>
      </c>
      <c r="Y88" s="10">
        <f t="shared" si="29"/>
        <v>25000</v>
      </c>
      <c r="Z88" s="10">
        <f t="shared" si="30"/>
        <v>25000</v>
      </c>
      <c r="AA88" s="10">
        <f t="shared" si="31"/>
        <v>0</v>
      </c>
      <c r="AB88" s="10"/>
      <c r="AC88" s="10">
        <f t="shared" si="32"/>
        <v>0</v>
      </c>
      <c r="AD88" s="10">
        <f t="shared" si="33"/>
        <v>0</v>
      </c>
      <c r="AE88" s="10">
        <f t="shared" si="34"/>
        <v>25000</v>
      </c>
      <c r="AF88" s="10">
        <f t="shared" si="35"/>
        <v>0</v>
      </c>
      <c r="AG88" s="10">
        <f t="shared" si="36"/>
        <v>0</v>
      </c>
      <c r="AH88" s="10">
        <f t="shared" si="37"/>
        <v>25000</v>
      </c>
      <c r="AI88" s="1" t="s">
        <v>44</v>
      </c>
    </row>
    <row r="89" spans="1:35" ht="24.95" customHeight="1">
      <c r="A89" s="9">
        <v>82</v>
      </c>
      <c r="B89" s="9" t="s">
        <v>43</v>
      </c>
      <c r="C89" s="32" t="s">
        <v>45</v>
      </c>
      <c r="D89" s="9">
        <v>28162701804</v>
      </c>
      <c r="E89" s="16" t="s">
        <v>76</v>
      </c>
      <c r="F89" s="9">
        <v>31043309417</v>
      </c>
      <c r="G89" s="9" t="s">
        <v>171</v>
      </c>
      <c r="H89" s="33" t="s">
        <v>151</v>
      </c>
      <c r="I89" s="9"/>
      <c r="J89" s="9"/>
      <c r="K89" s="9"/>
      <c r="L89" s="10">
        <v>30000</v>
      </c>
      <c r="M89" s="9"/>
      <c r="N89" s="9"/>
      <c r="O89" s="9"/>
      <c r="P89" s="9"/>
      <c r="Q89" s="9"/>
      <c r="R89" s="10">
        <f t="shared" si="38"/>
        <v>0</v>
      </c>
      <c r="S89" s="10">
        <f t="shared" si="26"/>
        <v>30000</v>
      </c>
      <c r="T89" s="9"/>
      <c r="U89" s="9"/>
      <c r="V89" s="9"/>
      <c r="W89" s="10">
        <f t="shared" si="27"/>
        <v>0</v>
      </c>
      <c r="X89" s="10">
        <f t="shared" si="28"/>
        <v>0</v>
      </c>
      <c r="Y89" s="10">
        <f t="shared" si="29"/>
        <v>30000</v>
      </c>
      <c r="Z89" s="10">
        <f t="shared" si="30"/>
        <v>30000</v>
      </c>
      <c r="AA89" s="10">
        <f t="shared" si="31"/>
        <v>0</v>
      </c>
      <c r="AB89" s="10"/>
      <c r="AC89" s="10">
        <f t="shared" si="32"/>
        <v>0</v>
      </c>
      <c r="AD89" s="10">
        <f t="shared" si="33"/>
        <v>0</v>
      </c>
      <c r="AE89" s="10">
        <f t="shared" si="34"/>
        <v>30000</v>
      </c>
      <c r="AF89" s="10">
        <f t="shared" si="35"/>
        <v>0</v>
      </c>
      <c r="AG89" s="10">
        <f t="shared" si="36"/>
        <v>0</v>
      </c>
      <c r="AH89" s="10">
        <f t="shared" si="37"/>
        <v>30000</v>
      </c>
      <c r="AI89" s="1" t="s">
        <v>44</v>
      </c>
    </row>
    <row r="90" spans="1:35" ht="24.95" customHeight="1">
      <c r="A90" s="9">
        <v>83</v>
      </c>
      <c r="B90" s="9" t="s">
        <v>43</v>
      </c>
      <c r="C90" s="32" t="s">
        <v>45</v>
      </c>
      <c r="D90" s="9">
        <v>28162702206</v>
      </c>
      <c r="E90" s="16" t="s">
        <v>108</v>
      </c>
      <c r="F90" s="9">
        <v>31041589304</v>
      </c>
      <c r="G90" s="9" t="s">
        <v>170</v>
      </c>
      <c r="H90" s="33" t="s">
        <v>151</v>
      </c>
      <c r="I90" s="9"/>
      <c r="J90" s="9"/>
      <c r="K90" s="9"/>
      <c r="L90" s="10">
        <v>40000</v>
      </c>
      <c r="M90" s="9"/>
      <c r="N90" s="9"/>
      <c r="O90" s="9"/>
      <c r="P90" s="9"/>
      <c r="Q90" s="9"/>
      <c r="R90" s="10">
        <f t="shared" si="38"/>
        <v>0</v>
      </c>
      <c r="S90" s="10">
        <f t="shared" si="26"/>
        <v>40000</v>
      </c>
      <c r="T90" s="9"/>
      <c r="U90" s="9"/>
      <c r="V90" s="9"/>
      <c r="W90" s="10">
        <f t="shared" si="27"/>
        <v>0</v>
      </c>
      <c r="X90" s="10">
        <f t="shared" si="28"/>
        <v>0</v>
      </c>
      <c r="Y90" s="10">
        <f t="shared" si="29"/>
        <v>40000</v>
      </c>
      <c r="Z90" s="10">
        <f t="shared" si="30"/>
        <v>40000</v>
      </c>
      <c r="AA90" s="10">
        <f t="shared" si="31"/>
        <v>0</v>
      </c>
      <c r="AB90" s="10"/>
      <c r="AC90" s="10">
        <f t="shared" si="32"/>
        <v>0</v>
      </c>
      <c r="AD90" s="10">
        <f t="shared" si="33"/>
        <v>0</v>
      </c>
      <c r="AE90" s="10">
        <f t="shared" si="34"/>
        <v>40000</v>
      </c>
      <c r="AF90" s="10">
        <f t="shared" si="35"/>
        <v>0</v>
      </c>
      <c r="AG90" s="10">
        <f t="shared" si="36"/>
        <v>0</v>
      </c>
      <c r="AH90" s="10">
        <f t="shared" si="37"/>
        <v>40000</v>
      </c>
      <c r="AI90" s="1" t="s">
        <v>44</v>
      </c>
    </row>
    <row r="91" spans="1:35" ht="24.95" customHeight="1">
      <c r="A91" s="9">
        <v>84</v>
      </c>
      <c r="B91" s="9" t="s">
        <v>43</v>
      </c>
      <c r="C91" s="32" t="s">
        <v>45</v>
      </c>
      <c r="D91" s="9">
        <v>28162702806</v>
      </c>
      <c r="E91" s="16" t="s">
        <v>105</v>
      </c>
      <c r="F91" s="9">
        <v>33949577485</v>
      </c>
      <c r="G91" s="9" t="s">
        <v>170</v>
      </c>
      <c r="H91" s="33" t="s">
        <v>151</v>
      </c>
      <c r="I91" s="9"/>
      <c r="J91" s="9"/>
      <c r="K91" s="9"/>
      <c r="L91" s="10">
        <v>35000</v>
      </c>
      <c r="M91" s="9"/>
      <c r="N91" s="9"/>
      <c r="O91" s="9"/>
      <c r="P91" s="9"/>
      <c r="Q91" s="9"/>
      <c r="R91" s="10">
        <f t="shared" si="38"/>
        <v>0</v>
      </c>
      <c r="S91" s="10">
        <f t="shared" si="26"/>
        <v>35000</v>
      </c>
      <c r="T91" s="9"/>
      <c r="U91" s="9"/>
      <c r="V91" s="9"/>
      <c r="W91" s="10">
        <f t="shared" si="27"/>
        <v>0</v>
      </c>
      <c r="X91" s="10">
        <f t="shared" si="28"/>
        <v>0</v>
      </c>
      <c r="Y91" s="10">
        <f t="shared" si="29"/>
        <v>35000</v>
      </c>
      <c r="Z91" s="10">
        <f t="shared" si="30"/>
        <v>35000</v>
      </c>
      <c r="AA91" s="10">
        <f t="shared" si="31"/>
        <v>0</v>
      </c>
      <c r="AB91" s="10"/>
      <c r="AC91" s="10">
        <f t="shared" si="32"/>
        <v>0</v>
      </c>
      <c r="AD91" s="10">
        <f t="shared" si="33"/>
        <v>0</v>
      </c>
      <c r="AE91" s="10">
        <f t="shared" si="34"/>
        <v>35000</v>
      </c>
      <c r="AF91" s="10">
        <f t="shared" si="35"/>
        <v>0</v>
      </c>
      <c r="AG91" s="10">
        <f t="shared" si="36"/>
        <v>0</v>
      </c>
      <c r="AH91" s="10">
        <f t="shared" si="37"/>
        <v>35000</v>
      </c>
      <c r="AI91" s="1" t="s">
        <v>44</v>
      </c>
    </row>
  </sheetData>
  <autoFilter ref="A7:AI91"/>
  <mergeCells count="31">
    <mergeCell ref="K5:K6"/>
    <mergeCell ref="L5:L6"/>
    <mergeCell ref="M5:R5"/>
    <mergeCell ref="S5:S6"/>
    <mergeCell ref="T5:T6"/>
    <mergeCell ref="AE5:AH5"/>
    <mergeCell ref="T2:AH2"/>
    <mergeCell ref="T3:AH3"/>
    <mergeCell ref="X4:AH4"/>
    <mergeCell ref="T1:AH1"/>
    <mergeCell ref="U4:W4"/>
    <mergeCell ref="U5:U6"/>
    <mergeCell ref="V5:V6"/>
    <mergeCell ref="W5:W6"/>
    <mergeCell ref="X5:Z5"/>
    <mergeCell ref="F4:F6"/>
    <mergeCell ref="A1:S1"/>
    <mergeCell ref="A2:S2"/>
    <mergeCell ref="A3:S3"/>
    <mergeCell ref="AA5:AD5"/>
    <mergeCell ref="A4:A6"/>
    <mergeCell ref="B4:B6"/>
    <mergeCell ref="C4:C6"/>
    <mergeCell ref="D4:D6"/>
    <mergeCell ref="E4:E6"/>
    <mergeCell ref="G4:G6"/>
    <mergeCell ref="H4:H6"/>
    <mergeCell ref="I4:K4"/>
    <mergeCell ref="L4:S4"/>
    <mergeCell ref="I5:I6"/>
    <mergeCell ref="J5:J6"/>
  </mergeCells>
  <pageMargins left="0.44" right="0.4" top="0.53" bottom="0.52" header="0.31496062992125984" footer="0.31496062992125984"/>
  <pageSetup paperSize="5" scale="70" orientation="landscape" r:id="rId1"/>
  <colBreaks count="1" manualBreakCount="1">
    <brk id="17" max="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V100"/>
  <sheetViews>
    <sheetView view="pageBreakPreview" zoomScale="60" workbookViewId="0">
      <selection activeCell="E21" sqref="E21"/>
    </sheetView>
  </sheetViews>
  <sheetFormatPr defaultRowHeight="16.5"/>
  <cols>
    <col min="1" max="1" width="5.85546875" style="3" customWidth="1"/>
    <col min="2" max="2" width="11.85546875" style="3" customWidth="1"/>
    <col min="3" max="3" width="18.5703125" style="3" customWidth="1"/>
    <col min="4" max="4" width="14.7109375" style="3" bestFit="1" customWidth="1"/>
    <col min="5" max="5" width="34.42578125" style="23" customWidth="1"/>
    <col min="6" max="6" width="17.28515625" style="3" customWidth="1"/>
    <col min="7" max="7" width="14.7109375" style="3" bestFit="1" customWidth="1"/>
    <col min="8" max="8" width="19.140625" style="3" customWidth="1"/>
    <col min="9" max="9" width="10.7109375" style="3" customWidth="1"/>
    <col min="10" max="10" width="10.28515625" style="3" customWidth="1"/>
    <col min="11" max="11" width="9.7109375" style="3" customWidth="1"/>
    <col min="12" max="12" width="11.28515625" style="3" customWidth="1"/>
    <col min="13" max="13" width="13" style="3" customWidth="1"/>
    <col min="14" max="14" width="12.7109375" style="3" customWidth="1"/>
    <col min="15" max="15" width="10.5703125" style="3" customWidth="1"/>
    <col min="16" max="16" width="11.28515625" style="3" customWidth="1"/>
    <col min="17" max="17" width="11" style="3" customWidth="1"/>
    <col min="18" max="18" width="10.7109375" style="3" customWidth="1"/>
    <col min="19" max="19" width="11.7109375" style="3" customWidth="1"/>
    <col min="20" max="20" width="9" style="3" customWidth="1"/>
    <col min="21" max="21" width="10.85546875" style="3" customWidth="1"/>
    <col min="22" max="22" width="9.85546875" style="3" customWidth="1"/>
    <col min="23" max="23" width="10.85546875" style="3" customWidth="1"/>
    <col min="24" max="24" width="9.85546875" style="3" customWidth="1"/>
    <col min="25" max="25" width="10.5703125" style="3" customWidth="1"/>
    <col min="26" max="26" width="9.85546875" style="3" customWidth="1"/>
    <col min="27" max="27" width="8.5703125" style="3" customWidth="1"/>
    <col min="28" max="28" width="9.140625" style="3" customWidth="1"/>
    <col min="29" max="29" width="8.85546875" style="3" customWidth="1"/>
    <col min="30" max="30" width="10.42578125" style="3" customWidth="1"/>
    <col min="31" max="31" width="10" style="3" customWidth="1"/>
    <col min="32" max="32" width="15.5703125" style="3" customWidth="1"/>
    <col min="33" max="33" width="8.85546875" style="3" customWidth="1"/>
    <col min="34" max="34" width="11.140625" style="3" customWidth="1"/>
    <col min="35" max="35" width="8.140625" style="3" customWidth="1"/>
    <col min="36" max="36" width="13.5703125" style="3" customWidth="1"/>
    <col min="37" max="37" width="16" style="3" customWidth="1"/>
    <col min="38" max="38" width="10.7109375" style="3" customWidth="1"/>
    <col min="39" max="39" width="13.5703125" style="3" customWidth="1"/>
    <col min="40" max="40" width="19.42578125" style="3" customWidth="1"/>
    <col min="41" max="41" width="13.5703125" style="3" customWidth="1"/>
    <col min="42" max="42" width="12.85546875" style="3" customWidth="1"/>
    <col min="43" max="43" width="14.7109375" style="3" customWidth="1"/>
    <col min="44" max="44" width="19.28515625" style="3" customWidth="1"/>
    <col min="45" max="45" width="21.140625" style="3" customWidth="1"/>
    <col min="46" max="46" width="13.28515625" style="3" customWidth="1"/>
    <col min="47" max="47" width="17.85546875" style="3" customWidth="1"/>
    <col min="48" max="48" width="21.5703125" style="1" bestFit="1" customWidth="1"/>
    <col min="49" max="16384" width="9.140625" style="1"/>
  </cols>
  <sheetData>
    <row r="1" spans="1:48" customFormat="1" ht="27">
      <c r="A1" s="47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9"/>
      <c r="Z1" s="59" t="s">
        <v>13</v>
      </c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1"/>
      <c r="AU1" s="21"/>
    </row>
    <row r="2" spans="1:48" customFormat="1" ht="27">
      <c r="A2" s="47" t="s">
        <v>182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50" t="s">
        <v>199</v>
      </c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1"/>
      <c r="AU2" s="21"/>
    </row>
    <row r="3" spans="1:48" customFormat="1" ht="20.25">
      <c r="A3" s="52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 t="s">
        <v>29</v>
      </c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26"/>
    </row>
    <row r="4" spans="1:48" customFormat="1" ht="61.5" customHeight="1">
      <c r="A4" s="46" t="s">
        <v>0</v>
      </c>
      <c r="B4" s="38" t="s">
        <v>1</v>
      </c>
      <c r="C4" s="38" t="s">
        <v>2</v>
      </c>
      <c r="D4" s="38" t="s">
        <v>3</v>
      </c>
      <c r="E4" s="45" t="s">
        <v>4</v>
      </c>
      <c r="F4" s="38" t="s">
        <v>18</v>
      </c>
      <c r="G4" s="38" t="s">
        <v>19</v>
      </c>
      <c r="H4" s="38" t="s">
        <v>20</v>
      </c>
      <c r="I4" s="35" t="s">
        <v>226</v>
      </c>
      <c r="J4" s="36"/>
      <c r="K4" s="37"/>
      <c r="L4" s="46" t="s">
        <v>5</v>
      </c>
      <c r="M4" s="46"/>
      <c r="N4" s="46"/>
      <c r="O4" s="46"/>
      <c r="P4" s="46"/>
      <c r="Q4" s="46"/>
      <c r="R4" s="46"/>
      <c r="S4" s="46"/>
      <c r="T4" s="38" t="s">
        <v>30</v>
      </c>
      <c r="U4" s="38"/>
      <c r="V4" s="38"/>
      <c r="W4" s="38"/>
      <c r="X4" s="38"/>
      <c r="Y4" s="38"/>
      <c r="Z4" s="46" t="s">
        <v>7</v>
      </c>
      <c r="AA4" s="46"/>
      <c r="AB4" s="46"/>
      <c r="AC4" s="46"/>
      <c r="AD4" s="46"/>
      <c r="AE4" s="46"/>
      <c r="AF4" s="4" t="s">
        <v>22</v>
      </c>
      <c r="AG4" s="39" t="s">
        <v>23</v>
      </c>
      <c r="AH4" s="39"/>
      <c r="AI4" s="39"/>
      <c r="AJ4" s="40" t="s">
        <v>17</v>
      </c>
      <c r="AK4" s="41"/>
      <c r="AL4" s="41"/>
      <c r="AM4" s="41"/>
      <c r="AN4" s="41"/>
      <c r="AO4" s="41"/>
      <c r="AP4" s="41"/>
      <c r="AQ4" s="57"/>
      <c r="AR4" s="57"/>
      <c r="AS4" s="57"/>
      <c r="AT4" s="58"/>
      <c r="AU4" s="27"/>
    </row>
    <row r="5" spans="1:48" customFormat="1" ht="16.5" customHeight="1">
      <c r="A5" s="46"/>
      <c r="B5" s="38"/>
      <c r="C5" s="38"/>
      <c r="D5" s="38"/>
      <c r="E5" s="45"/>
      <c r="F5" s="38"/>
      <c r="G5" s="38"/>
      <c r="H5" s="38"/>
      <c r="I5" s="43" t="s">
        <v>263</v>
      </c>
      <c r="J5" s="43" t="s">
        <v>264</v>
      </c>
      <c r="K5" s="43" t="s">
        <v>6</v>
      </c>
      <c r="L5" s="38" t="s">
        <v>32</v>
      </c>
      <c r="M5" s="38" t="s">
        <v>33</v>
      </c>
      <c r="N5" s="38"/>
      <c r="O5" s="38"/>
      <c r="P5" s="38"/>
      <c r="Q5" s="38"/>
      <c r="R5" s="38"/>
      <c r="S5" s="38" t="s">
        <v>267</v>
      </c>
      <c r="T5" s="38" t="s">
        <v>40</v>
      </c>
      <c r="U5" s="38"/>
      <c r="V5" s="38" t="s">
        <v>41</v>
      </c>
      <c r="W5" s="38"/>
      <c r="X5" s="38" t="s">
        <v>267</v>
      </c>
      <c r="Y5" s="38"/>
      <c r="Z5" s="46" t="s">
        <v>40</v>
      </c>
      <c r="AA5" s="46"/>
      <c r="AB5" s="38" t="s">
        <v>41</v>
      </c>
      <c r="AC5" s="38"/>
      <c r="AD5" s="38" t="s">
        <v>267</v>
      </c>
      <c r="AE5" s="38"/>
      <c r="AF5" s="38" t="s">
        <v>21</v>
      </c>
      <c r="AG5" s="38" t="s">
        <v>24</v>
      </c>
      <c r="AH5" s="38" t="s">
        <v>14</v>
      </c>
      <c r="AI5" s="38" t="s">
        <v>268</v>
      </c>
      <c r="AJ5" s="35" t="s">
        <v>193</v>
      </c>
      <c r="AK5" s="36"/>
      <c r="AL5" s="37"/>
      <c r="AM5" s="38" t="s">
        <v>12</v>
      </c>
      <c r="AN5" s="38"/>
      <c r="AO5" s="38"/>
      <c r="AP5" s="35"/>
      <c r="AQ5" s="38" t="s">
        <v>269</v>
      </c>
      <c r="AR5" s="38"/>
      <c r="AS5" s="38"/>
      <c r="AT5" s="38"/>
      <c r="AU5" s="38" t="s">
        <v>291</v>
      </c>
    </row>
    <row r="6" spans="1:48" customFormat="1" ht="115.5" customHeight="1">
      <c r="A6" s="46"/>
      <c r="B6" s="38"/>
      <c r="C6" s="38"/>
      <c r="D6" s="38"/>
      <c r="E6" s="45"/>
      <c r="F6" s="38"/>
      <c r="G6" s="38"/>
      <c r="H6" s="38"/>
      <c r="I6" s="44"/>
      <c r="J6" s="44"/>
      <c r="K6" s="44"/>
      <c r="L6" s="38"/>
      <c r="M6" s="5" t="s">
        <v>34</v>
      </c>
      <c r="N6" s="5" t="s">
        <v>35</v>
      </c>
      <c r="O6" s="5" t="s">
        <v>36</v>
      </c>
      <c r="P6" s="5" t="s">
        <v>37</v>
      </c>
      <c r="Q6" s="5" t="s">
        <v>38</v>
      </c>
      <c r="R6" s="6" t="s">
        <v>6</v>
      </c>
      <c r="S6" s="38"/>
      <c r="T6" s="5" t="s">
        <v>10</v>
      </c>
      <c r="U6" s="5" t="s">
        <v>11</v>
      </c>
      <c r="V6" s="5" t="s">
        <v>10</v>
      </c>
      <c r="W6" s="5" t="s">
        <v>11</v>
      </c>
      <c r="X6" s="5" t="s">
        <v>10</v>
      </c>
      <c r="Y6" s="5" t="s">
        <v>11</v>
      </c>
      <c r="Z6" s="5" t="s">
        <v>8</v>
      </c>
      <c r="AA6" s="6" t="s">
        <v>9</v>
      </c>
      <c r="AB6" s="5" t="s">
        <v>8</v>
      </c>
      <c r="AC6" s="6" t="s">
        <v>9</v>
      </c>
      <c r="AD6" s="5" t="s">
        <v>8</v>
      </c>
      <c r="AE6" s="6" t="s">
        <v>9</v>
      </c>
      <c r="AF6" s="38"/>
      <c r="AG6" s="38"/>
      <c r="AH6" s="38"/>
      <c r="AI6" s="38"/>
      <c r="AJ6" s="5" t="s">
        <v>194</v>
      </c>
      <c r="AK6" s="5" t="s">
        <v>192</v>
      </c>
      <c r="AL6" s="11" t="s">
        <v>6</v>
      </c>
      <c r="AM6" s="5" t="s">
        <v>25</v>
      </c>
      <c r="AN6" s="12" t="s">
        <v>265</v>
      </c>
      <c r="AO6" s="5" t="s">
        <v>26</v>
      </c>
      <c r="AP6" s="19" t="s">
        <v>27</v>
      </c>
      <c r="AQ6" s="17" t="s">
        <v>28</v>
      </c>
      <c r="AR6" s="17" t="s">
        <v>266</v>
      </c>
      <c r="AS6" s="17" t="s">
        <v>183</v>
      </c>
      <c r="AT6" s="17" t="s">
        <v>270</v>
      </c>
      <c r="AU6" s="38"/>
      <c r="AV6" s="30" t="s">
        <v>290</v>
      </c>
    </row>
    <row r="7" spans="1:48" customFormat="1" ht="42.75" customHeight="1">
      <c r="A7" s="6">
        <v>1</v>
      </c>
      <c r="B7" s="5">
        <v>2</v>
      </c>
      <c r="C7" s="6">
        <v>3</v>
      </c>
      <c r="D7" s="5">
        <v>4</v>
      </c>
      <c r="E7" s="28">
        <v>5</v>
      </c>
      <c r="F7" s="5">
        <v>6</v>
      </c>
      <c r="G7" s="6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 t="s">
        <v>186</v>
      </c>
      <c r="S7" s="5" t="s">
        <v>187</v>
      </c>
      <c r="T7" s="5">
        <v>20</v>
      </c>
      <c r="U7" s="5">
        <v>21</v>
      </c>
      <c r="V7" s="5">
        <v>22</v>
      </c>
      <c r="W7" s="5">
        <v>23</v>
      </c>
      <c r="X7" s="5" t="s">
        <v>188</v>
      </c>
      <c r="Y7" s="5" t="s">
        <v>189</v>
      </c>
      <c r="Z7" s="5">
        <v>26</v>
      </c>
      <c r="AA7" s="5">
        <v>27</v>
      </c>
      <c r="AB7" s="5">
        <v>28</v>
      </c>
      <c r="AC7" s="5">
        <v>29</v>
      </c>
      <c r="AD7" s="5" t="s">
        <v>190</v>
      </c>
      <c r="AE7" s="5" t="s">
        <v>191</v>
      </c>
      <c r="AF7" s="5">
        <v>32</v>
      </c>
      <c r="AG7" s="5">
        <v>33</v>
      </c>
      <c r="AH7" s="5">
        <v>34</v>
      </c>
      <c r="AI7" s="5">
        <v>35</v>
      </c>
      <c r="AJ7" s="5" t="s">
        <v>198</v>
      </c>
      <c r="AK7" s="5" t="s">
        <v>196</v>
      </c>
      <c r="AL7" s="5" t="s">
        <v>195</v>
      </c>
      <c r="AM7" s="5" t="s">
        <v>197</v>
      </c>
      <c r="AN7" s="7">
        <v>40</v>
      </c>
      <c r="AO7" s="7" t="s">
        <v>204</v>
      </c>
      <c r="AP7" s="19" t="s">
        <v>205</v>
      </c>
      <c r="AQ7" s="17" t="s">
        <v>206</v>
      </c>
      <c r="AR7" s="17" t="s">
        <v>210</v>
      </c>
      <c r="AS7" s="18" t="s">
        <v>208</v>
      </c>
      <c r="AT7" s="17" t="s">
        <v>209</v>
      </c>
      <c r="AU7" s="17"/>
    </row>
    <row r="8" spans="1:48" ht="24.95" customHeight="1">
      <c r="A8" s="9">
        <v>1</v>
      </c>
      <c r="B8" s="9" t="s">
        <v>43</v>
      </c>
      <c r="C8" s="9" t="s">
        <v>42</v>
      </c>
      <c r="D8" s="9">
        <v>28161000211</v>
      </c>
      <c r="E8" s="16" t="s">
        <v>137</v>
      </c>
      <c r="F8" s="33">
        <v>31051456510</v>
      </c>
      <c r="G8" s="33" t="s">
        <v>154</v>
      </c>
      <c r="H8" s="33" t="s">
        <v>151</v>
      </c>
      <c r="I8" s="9"/>
      <c r="J8" s="9"/>
      <c r="K8" s="9"/>
      <c r="L8" s="10">
        <v>75000</v>
      </c>
      <c r="M8" s="9"/>
      <c r="N8" s="9"/>
      <c r="O8" s="9"/>
      <c r="P8" s="9"/>
      <c r="Q8" s="9"/>
      <c r="R8" s="10">
        <f t="shared" ref="R8:R43" si="0">M8+N8+O8+P8+Q8</f>
        <v>0</v>
      </c>
      <c r="S8" s="10">
        <f t="shared" ref="S8:S43" si="1">L8-R8</f>
        <v>75000</v>
      </c>
      <c r="T8" s="10">
        <v>0</v>
      </c>
      <c r="U8" s="10">
        <v>0</v>
      </c>
      <c r="V8" s="9"/>
      <c r="W8" s="9"/>
      <c r="X8" s="10">
        <f t="shared" ref="X8:X44" si="2">T8-V8</f>
        <v>0</v>
      </c>
      <c r="Y8" s="10">
        <f t="shared" ref="Y8:Y44" si="3">U8-W8</f>
        <v>0</v>
      </c>
      <c r="Z8" s="9">
        <v>73</v>
      </c>
      <c r="AA8" s="9">
        <v>14600</v>
      </c>
      <c r="AB8" s="9"/>
      <c r="AC8" s="9"/>
      <c r="AD8" s="9">
        <f t="shared" ref="AD8:AD44" si="4">Z8-AB8</f>
        <v>73</v>
      </c>
      <c r="AE8" s="10">
        <f t="shared" ref="AE8:AE44" si="5">AA8-AC8</f>
        <v>14600</v>
      </c>
      <c r="AF8" s="9"/>
      <c r="AG8" s="9"/>
      <c r="AH8" s="9"/>
      <c r="AI8" s="10">
        <f t="shared" ref="AI8:AI44" si="6">AG8-AH8</f>
        <v>0</v>
      </c>
      <c r="AJ8" s="10"/>
      <c r="AK8" s="10">
        <f t="shared" ref="AK8:AK44" si="7">I8+L8+T8+U8+AA8+AG8</f>
        <v>89600</v>
      </c>
      <c r="AL8" s="10"/>
      <c r="AM8" s="10">
        <f t="shared" ref="AM8:AM44" si="8">R8+V8+W8+AC8+AH8</f>
        <v>0</v>
      </c>
      <c r="AN8" s="10"/>
      <c r="AO8" s="10">
        <f t="shared" ref="AO8:AO44" si="9">AF8</f>
        <v>0</v>
      </c>
      <c r="AP8" s="29">
        <f t="shared" ref="AP8:AP44" si="10">AM8+AO8</f>
        <v>0</v>
      </c>
      <c r="AQ8" s="10">
        <f t="shared" ref="AQ8:AQ44" si="11">AK8-AM8</f>
        <v>89600</v>
      </c>
      <c r="AR8" s="10">
        <f t="shared" ref="AR8:AR44" si="12">AJ8-AN8</f>
        <v>0</v>
      </c>
      <c r="AS8" s="10">
        <f t="shared" ref="AS8:AS44" si="13">AJ8-AO8</f>
        <v>0</v>
      </c>
      <c r="AT8" s="10">
        <f t="shared" ref="AT8:AT44" si="14">AQ8+AS8</f>
        <v>89600</v>
      </c>
      <c r="AU8" s="10"/>
      <c r="AV8" s="1" t="s">
        <v>44</v>
      </c>
    </row>
    <row r="9" spans="1:48" ht="24.95" customHeight="1">
      <c r="A9" s="9">
        <v>2</v>
      </c>
      <c r="B9" s="9" t="s">
        <v>43</v>
      </c>
      <c r="C9" s="9" t="s">
        <v>42</v>
      </c>
      <c r="D9" s="9">
        <v>28161000705</v>
      </c>
      <c r="E9" s="16" t="s">
        <v>64</v>
      </c>
      <c r="F9" s="33">
        <v>31052414794</v>
      </c>
      <c r="G9" s="33" t="s">
        <v>154</v>
      </c>
      <c r="H9" s="33" t="s">
        <v>151</v>
      </c>
      <c r="I9" s="9"/>
      <c r="J9" s="9"/>
      <c r="K9" s="9"/>
      <c r="L9" s="10">
        <v>35000</v>
      </c>
      <c r="M9" s="9"/>
      <c r="N9" s="9"/>
      <c r="O9" s="9"/>
      <c r="P9" s="9"/>
      <c r="Q9" s="9"/>
      <c r="R9" s="10">
        <f t="shared" si="0"/>
        <v>0</v>
      </c>
      <c r="S9" s="10">
        <f t="shared" si="1"/>
        <v>35000</v>
      </c>
      <c r="T9" s="10">
        <v>0</v>
      </c>
      <c r="U9" s="10">
        <v>0</v>
      </c>
      <c r="V9" s="9"/>
      <c r="W9" s="9"/>
      <c r="X9" s="10">
        <f t="shared" si="2"/>
        <v>0</v>
      </c>
      <c r="Y9" s="10">
        <f t="shared" si="3"/>
        <v>0</v>
      </c>
      <c r="Z9" s="9">
        <v>0</v>
      </c>
      <c r="AA9" s="10">
        <v>0</v>
      </c>
      <c r="AB9" s="9"/>
      <c r="AC9" s="9"/>
      <c r="AD9" s="9">
        <f t="shared" si="4"/>
        <v>0</v>
      </c>
      <c r="AE9" s="10">
        <f t="shared" si="5"/>
        <v>0</v>
      </c>
      <c r="AF9" s="9"/>
      <c r="AG9" s="9"/>
      <c r="AH9" s="9"/>
      <c r="AI9" s="10">
        <f t="shared" si="6"/>
        <v>0</v>
      </c>
      <c r="AJ9" s="10"/>
      <c r="AK9" s="10">
        <f t="shared" si="7"/>
        <v>35000</v>
      </c>
      <c r="AL9" s="10"/>
      <c r="AM9" s="10">
        <f t="shared" si="8"/>
        <v>0</v>
      </c>
      <c r="AN9" s="10"/>
      <c r="AO9" s="10">
        <f t="shared" si="9"/>
        <v>0</v>
      </c>
      <c r="AP9" s="29">
        <f t="shared" si="10"/>
        <v>0</v>
      </c>
      <c r="AQ9" s="10">
        <f t="shared" si="11"/>
        <v>35000</v>
      </c>
      <c r="AR9" s="10">
        <f t="shared" si="12"/>
        <v>0</v>
      </c>
      <c r="AS9" s="10">
        <f t="shared" si="13"/>
        <v>0</v>
      </c>
      <c r="AT9" s="10">
        <f t="shared" si="14"/>
        <v>35000</v>
      </c>
      <c r="AU9" s="10"/>
      <c r="AV9" s="1" t="s">
        <v>44</v>
      </c>
    </row>
    <row r="10" spans="1:48" ht="24.95" customHeight="1">
      <c r="A10" s="9">
        <v>3</v>
      </c>
      <c r="B10" s="9" t="s">
        <v>43</v>
      </c>
      <c r="C10" s="9" t="s">
        <v>42</v>
      </c>
      <c r="D10" s="9">
        <v>28161000915</v>
      </c>
      <c r="E10" s="16" t="s">
        <v>146</v>
      </c>
      <c r="F10" s="33">
        <v>31053253223</v>
      </c>
      <c r="G10" s="33" t="s">
        <v>154</v>
      </c>
      <c r="H10" s="33" t="s">
        <v>151</v>
      </c>
      <c r="I10" s="9"/>
      <c r="J10" s="9"/>
      <c r="K10" s="9"/>
      <c r="L10" s="10">
        <v>100000</v>
      </c>
      <c r="M10" s="9"/>
      <c r="N10" s="9"/>
      <c r="O10" s="9"/>
      <c r="P10" s="9"/>
      <c r="Q10" s="9"/>
      <c r="R10" s="10">
        <f t="shared" si="0"/>
        <v>0</v>
      </c>
      <c r="S10" s="10">
        <f t="shared" si="1"/>
        <v>100000</v>
      </c>
      <c r="T10" s="10">
        <v>0</v>
      </c>
      <c r="U10" s="10">
        <v>0</v>
      </c>
      <c r="V10" s="9"/>
      <c r="W10" s="9"/>
      <c r="X10" s="10">
        <f t="shared" si="2"/>
        <v>0</v>
      </c>
      <c r="Y10" s="10">
        <f t="shared" si="3"/>
        <v>0</v>
      </c>
      <c r="Z10" s="9">
        <v>118</v>
      </c>
      <c r="AA10" s="9">
        <v>23600</v>
      </c>
      <c r="AB10" s="9"/>
      <c r="AC10" s="9"/>
      <c r="AD10" s="9">
        <f t="shared" si="4"/>
        <v>118</v>
      </c>
      <c r="AE10" s="10">
        <f t="shared" si="5"/>
        <v>23600</v>
      </c>
      <c r="AF10" s="9"/>
      <c r="AG10" s="9"/>
      <c r="AH10" s="9"/>
      <c r="AI10" s="10">
        <f t="shared" si="6"/>
        <v>0</v>
      </c>
      <c r="AJ10" s="10"/>
      <c r="AK10" s="10">
        <f t="shared" si="7"/>
        <v>123600</v>
      </c>
      <c r="AL10" s="10"/>
      <c r="AM10" s="10">
        <f t="shared" si="8"/>
        <v>0</v>
      </c>
      <c r="AN10" s="10"/>
      <c r="AO10" s="10">
        <f t="shared" si="9"/>
        <v>0</v>
      </c>
      <c r="AP10" s="29">
        <f t="shared" si="10"/>
        <v>0</v>
      </c>
      <c r="AQ10" s="10">
        <f t="shared" si="11"/>
        <v>123600</v>
      </c>
      <c r="AR10" s="10">
        <f t="shared" si="12"/>
        <v>0</v>
      </c>
      <c r="AS10" s="10">
        <f t="shared" si="13"/>
        <v>0</v>
      </c>
      <c r="AT10" s="10">
        <f t="shared" si="14"/>
        <v>123600</v>
      </c>
      <c r="AU10" s="10"/>
      <c r="AV10" s="1" t="s">
        <v>44</v>
      </c>
    </row>
    <row r="11" spans="1:48" ht="24.95" customHeight="1">
      <c r="A11" s="9">
        <v>4</v>
      </c>
      <c r="B11" s="9" t="s">
        <v>43</v>
      </c>
      <c r="C11" s="9" t="s">
        <v>42</v>
      </c>
      <c r="D11" s="9">
        <v>28161000916</v>
      </c>
      <c r="E11" s="16" t="s">
        <v>103</v>
      </c>
      <c r="F11" s="33">
        <v>31044765436</v>
      </c>
      <c r="G11" s="33" t="s">
        <v>154</v>
      </c>
      <c r="H11" s="33" t="s">
        <v>151</v>
      </c>
      <c r="I11" s="9"/>
      <c r="J11" s="9"/>
      <c r="K11" s="9"/>
      <c r="L11" s="10">
        <v>55000</v>
      </c>
      <c r="M11" s="9"/>
      <c r="N11" s="9"/>
      <c r="O11" s="9"/>
      <c r="P11" s="9"/>
      <c r="Q11" s="9"/>
      <c r="R11" s="10">
        <f t="shared" si="0"/>
        <v>0</v>
      </c>
      <c r="S11" s="10">
        <f t="shared" si="1"/>
        <v>55000</v>
      </c>
      <c r="T11" s="10">
        <v>0</v>
      </c>
      <c r="U11" s="10">
        <v>0</v>
      </c>
      <c r="V11" s="9"/>
      <c r="W11" s="9"/>
      <c r="X11" s="10">
        <f t="shared" si="2"/>
        <v>0</v>
      </c>
      <c r="Y11" s="10">
        <f t="shared" si="3"/>
        <v>0</v>
      </c>
      <c r="Z11" s="9">
        <v>42</v>
      </c>
      <c r="AA11" s="9">
        <v>8400</v>
      </c>
      <c r="AB11" s="9"/>
      <c r="AC11" s="9"/>
      <c r="AD11" s="9">
        <f t="shared" si="4"/>
        <v>42</v>
      </c>
      <c r="AE11" s="10">
        <f t="shared" si="5"/>
        <v>8400</v>
      </c>
      <c r="AF11" s="9"/>
      <c r="AG11" s="9"/>
      <c r="AH11" s="9"/>
      <c r="AI11" s="10">
        <f t="shared" si="6"/>
        <v>0</v>
      </c>
      <c r="AJ11" s="10"/>
      <c r="AK11" s="10">
        <f t="shared" si="7"/>
        <v>63400</v>
      </c>
      <c r="AL11" s="10"/>
      <c r="AM11" s="10">
        <f t="shared" si="8"/>
        <v>0</v>
      </c>
      <c r="AN11" s="10"/>
      <c r="AO11" s="10">
        <f t="shared" si="9"/>
        <v>0</v>
      </c>
      <c r="AP11" s="29">
        <f t="shared" si="10"/>
        <v>0</v>
      </c>
      <c r="AQ11" s="10">
        <f t="shared" si="11"/>
        <v>63400</v>
      </c>
      <c r="AR11" s="10">
        <f t="shared" si="12"/>
        <v>0</v>
      </c>
      <c r="AS11" s="10">
        <f t="shared" si="13"/>
        <v>0</v>
      </c>
      <c r="AT11" s="10">
        <f t="shared" si="14"/>
        <v>63400</v>
      </c>
      <c r="AU11" s="10"/>
      <c r="AV11" s="1" t="s">
        <v>44</v>
      </c>
    </row>
    <row r="12" spans="1:48" ht="24.95" customHeight="1">
      <c r="A12" s="9">
        <v>5</v>
      </c>
      <c r="B12" s="9" t="s">
        <v>43</v>
      </c>
      <c r="C12" s="9" t="s">
        <v>42</v>
      </c>
      <c r="D12" s="9">
        <v>28161000917</v>
      </c>
      <c r="E12" s="16" t="s">
        <v>139</v>
      </c>
      <c r="F12" s="33">
        <v>31051457525</v>
      </c>
      <c r="G12" s="33" t="s">
        <v>154</v>
      </c>
      <c r="H12" s="33" t="s">
        <v>151</v>
      </c>
      <c r="I12" s="9"/>
      <c r="J12" s="9"/>
      <c r="K12" s="9"/>
      <c r="L12" s="10">
        <v>75000</v>
      </c>
      <c r="M12" s="9"/>
      <c r="N12" s="9"/>
      <c r="O12" s="9"/>
      <c r="P12" s="9"/>
      <c r="Q12" s="9"/>
      <c r="R12" s="10">
        <f t="shared" si="0"/>
        <v>0</v>
      </c>
      <c r="S12" s="10">
        <f t="shared" si="1"/>
        <v>75000</v>
      </c>
      <c r="T12" s="10">
        <v>4.1500000000000004</v>
      </c>
      <c r="U12" s="10">
        <v>1</v>
      </c>
      <c r="V12" s="9"/>
      <c r="W12" s="9"/>
      <c r="X12" s="10">
        <f t="shared" si="2"/>
        <v>4.1500000000000004</v>
      </c>
      <c r="Y12" s="10">
        <f t="shared" si="3"/>
        <v>1</v>
      </c>
      <c r="Z12" s="9">
        <v>111</v>
      </c>
      <c r="AA12" s="9">
        <v>22200</v>
      </c>
      <c r="AB12" s="9"/>
      <c r="AC12" s="9"/>
      <c r="AD12" s="9">
        <f t="shared" si="4"/>
        <v>111</v>
      </c>
      <c r="AE12" s="10">
        <f t="shared" si="5"/>
        <v>22200</v>
      </c>
      <c r="AF12" s="9"/>
      <c r="AG12" s="9"/>
      <c r="AH12" s="9"/>
      <c r="AI12" s="10">
        <f t="shared" si="6"/>
        <v>0</v>
      </c>
      <c r="AJ12" s="10"/>
      <c r="AK12" s="10">
        <f t="shared" si="7"/>
        <v>97205.15</v>
      </c>
      <c r="AL12" s="10"/>
      <c r="AM12" s="10">
        <f t="shared" si="8"/>
        <v>0</v>
      </c>
      <c r="AN12" s="10"/>
      <c r="AO12" s="10">
        <f t="shared" si="9"/>
        <v>0</v>
      </c>
      <c r="AP12" s="29">
        <f t="shared" si="10"/>
        <v>0</v>
      </c>
      <c r="AQ12" s="10">
        <f t="shared" si="11"/>
        <v>97205.15</v>
      </c>
      <c r="AR12" s="10">
        <f t="shared" si="12"/>
        <v>0</v>
      </c>
      <c r="AS12" s="10">
        <f t="shared" si="13"/>
        <v>0</v>
      </c>
      <c r="AT12" s="10">
        <f t="shared" si="14"/>
        <v>97205.15</v>
      </c>
      <c r="AU12" s="10"/>
      <c r="AV12" s="1" t="s">
        <v>44</v>
      </c>
    </row>
    <row r="13" spans="1:48" ht="24.95" customHeight="1">
      <c r="A13" s="9">
        <v>6</v>
      </c>
      <c r="B13" s="9" t="s">
        <v>43</v>
      </c>
      <c r="C13" s="9" t="s">
        <v>42</v>
      </c>
      <c r="D13" s="9">
        <v>28161001104</v>
      </c>
      <c r="E13" s="16" t="s">
        <v>120</v>
      </c>
      <c r="F13" s="33">
        <v>156210100056811</v>
      </c>
      <c r="G13" s="33" t="s">
        <v>155</v>
      </c>
      <c r="H13" s="33" t="s">
        <v>153</v>
      </c>
      <c r="I13" s="9"/>
      <c r="J13" s="9"/>
      <c r="K13" s="9"/>
      <c r="L13" s="10">
        <v>55000</v>
      </c>
      <c r="M13" s="9"/>
      <c r="N13" s="9"/>
      <c r="O13" s="9"/>
      <c r="P13" s="9"/>
      <c r="Q13" s="9"/>
      <c r="R13" s="10">
        <f t="shared" si="0"/>
        <v>0</v>
      </c>
      <c r="S13" s="10">
        <f t="shared" si="1"/>
        <v>55000</v>
      </c>
      <c r="T13" s="10">
        <v>0</v>
      </c>
      <c r="U13" s="10">
        <v>0</v>
      </c>
      <c r="V13" s="9"/>
      <c r="W13" s="9"/>
      <c r="X13" s="10">
        <f t="shared" si="2"/>
        <v>0</v>
      </c>
      <c r="Y13" s="10">
        <f t="shared" si="3"/>
        <v>0</v>
      </c>
      <c r="Z13" s="9">
        <v>49</v>
      </c>
      <c r="AA13" s="9">
        <v>9800</v>
      </c>
      <c r="AB13" s="9"/>
      <c r="AC13" s="9"/>
      <c r="AD13" s="9">
        <f t="shared" si="4"/>
        <v>49</v>
      </c>
      <c r="AE13" s="10">
        <f t="shared" si="5"/>
        <v>9800</v>
      </c>
      <c r="AF13" s="9"/>
      <c r="AG13" s="9"/>
      <c r="AH13" s="9"/>
      <c r="AI13" s="10">
        <f t="shared" si="6"/>
        <v>0</v>
      </c>
      <c r="AJ13" s="10"/>
      <c r="AK13" s="10">
        <f t="shared" si="7"/>
        <v>64800</v>
      </c>
      <c r="AL13" s="10"/>
      <c r="AM13" s="10">
        <f t="shared" si="8"/>
        <v>0</v>
      </c>
      <c r="AN13" s="10"/>
      <c r="AO13" s="10">
        <f t="shared" si="9"/>
        <v>0</v>
      </c>
      <c r="AP13" s="29">
        <f t="shared" si="10"/>
        <v>0</v>
      </c>
      <c r="AQ13" s="10">
        <f t="shared" si="11"/>
        <v>64800</v>
      </c>
      <c r="AR13" s="10">
        <f t="shared" si="12"/>
        <v>0</v>
      </c>
      <c r="AS13" s="10">
        <f t="shared" si="13"/>
        <v>0</v>
      </c>
      <c r="AT13" s="10">
        <f t="shared" si="14"/>
        <v>64800</v>
      </c>
      <c r="AU13" s="10"/>
      <c r="AV13" s="1" t="s">
        <v>44</v>
      </c>
    </row>
    <row r="14" spans="1:48" ht="24.95" customHeight="1">
      <c r="A14" s="9">
        <v>7</v>
      </c>
      <c r="B14" s="9" t="s">
        <v>43</v>
      </c>
      <c r="C14" s="9" t="s">
        <v>42</v>
      </c>
      <c r="D14" s="9">
        <v>28161001704</v>
      </c>
      <c r="E14" s="16" t="s">
        <v>68</v>
      </c>
      <c r="F14" s="33">
        <v>31050981287</v>
      </c>
      <c r="G14" s="33" t="s">
        <v>154</v>
      </c>
      <c r="H14" s="33" t="s">
        <v>151</v>
      </c>
      <c r="I14" s="9"/>
      <c r="J14" s="9"/>
      <c r="K14" s="9"/>
      <c r="L14" s="10">
        <v>35000</v>
      </c>
      <c r="M14" s="9"/>
      <c r="N14" s="9"/>
      <c r="O14" s="9"/>
      <c r="P14" s="9"/>
      <c r="Q14" s="9"/>
      <c r="R14" s="10">
        <f t="shared" si="0"/>
        <v>0</v>
      </c>
      <c r="S14" s="10">
        <f t="shared" si="1"/>
        <v>35000</v>
      </c>
      <c r="T14" s="10">
        <v>0</v>
      </c>
      <c r="U14" s="10">
        <v>0</v>
      </c>
      <c r="V14" s="9"/>
      <c r="W14" s="9"/>
      <c r="X14" s="10">
        <f t="shared" si="2"/>
        <v>0</v>
      </c>
      <c r="Y14" s="10">
        <f t="shared" si="3"/>
        <v>0</v>
      </c>
      <c r="Z14" s="9">
        <v>0</v>
      </c>
      <c r="AA14" s="10">
        <v>0</v>
      </c>
      <c r="AB14" s="9"/>
      <c r="AC14" s="9"/>
      <c r="AD14" s="9">
        <f t="shared" si="4"/>
        <v>0</v>
      </c>
      <c r="AE14" s="10">
        <f t="shared" si="5"/>
        <v>0</v>
      </c>
      <c r="AF14" s="9"/>
      <c r="AG14" s="9"/>
      <c r="AH14" s="9"/>
      <c r="AI14" s="10">
        <f t="shared" si="6"/>
        <v>0</v>
      </c>
      <c r="AJ14" s="10"/>
      <c r="AK14" s="10">
        <f t="shared" si="7"/>
        <v>35000</v>
      </c>
      <c r="AL14" s="10"/>
      <c r="AM14" s="10">
        <f t="shared" si="8"/>
        <v>0</v>
      </c>
      <c r="AN14" s="10"/>
      <c r="AO14" s="10">
        <f t="shared" si="9"/>
        <v>0</v>
      </c>
      <c r="AP14" s="29">
        <f t="shared" si="10"/>
        <v>0</v>
      </c>
      <c r="AQ14" s="10">
        <f t="shared" si="11"/>
        <v>35000</v>
      </c>
      <c r="AR14" s="10">
        <f t="shared" si="12"/>
        <v>0</v>
      </c>
      <c r="AS14" s="10">
        <f t="shared" si="13"/>
        <v>0</v>
      </c>
      <c r="AT14" s="10">
        <f t="shared" si="14"/>
        <v>35000</v>
      </c>
      <c r="AU14" s="10"/>
      <c r="AV14" s="1" t="s">
        <v>44</v>
      </c>
    </row>
    <row r="15" spans="1:48" ht="24.95" customHeight="1">
      <c r="A15" s="9">
        <v>8</v>
      </c>
      <c r="B15" s="9" t="s">
        <v>43</v>
      </c>
      <c r="C15" s="9" t="s">
        <v>47</v>
      </c>
      <c r="D15" s="9">
        <v>28161100205</v>
      </c>
      <c r="E15" s="16" t="s">
        <v>85</v>
      </c>
      <c r="F15" s="33">
        <v>31047436952</v>
      </c>
      <c r="G15" s="33" t="s">
        <v>156</v>
      </c>
      <c r="H15" s="33" t="s">
        <v>151</v>
      </c>
      <c r="I15" s="9"/>
      <c r="J15" s="9"/>
      <c r="K15" s="9"/>
      <c r="L15" s="10">
        <v>35000</v>
      </c>
      <c r="M15" s="9"/>
      <c r="N15" s="9"/>
      <c r="O15" s="9"/>
      <c r="P15" s="9"/>
      <c r="Q15" s="9"/>
      <c r="R15" s="10">
        <f t="shared" si="0"/>
        <v>0</v>
      </c>
      <c r="S15" s="10">
        <f t="shared" si="1"/>
        <v>35000</v>
      </c>
      <c r="T15" s="10">
        <v>0</v>
      </c>
      <c r="U15" s="10">
        <v>0</v>
      </c>
      <c r="V15" s="9"/>
      <c r="W15" s="9"/>
      <c r="X15" s="10">
        <f t="shared" si="2"/>
        <v>0</v>
      </c>
      <c r="Y15" s="10">
        <f t="shared" si="3"/>
        <v>0</v>
      </c>
      <c r="Z15" s="9">
        <v>0</v>
      </c>
      <c r="AA15" s="10">
        <v>0</v>
      </c>
      <c r="AB15" s="9"/>
      <c r="AC15" s="9"/>
      <c r="AD15" s="9">
        <f t="shared" si="4"/>
        <v>0</v>
      </c>
      <c r="AE15" s="10">
        <f t="shared" si="5"/>
        <v>0</v>
      </c>
      <c r="AF15" s="9"/>
      <c r="AG15" s="9"/>
      <c r="AH15" s="9"/>
      <c r="AI15" s="10">
        <f t="shared" si="6"/>
        <v>0</v>
      </c>
      <c r="AJ15" s="10"/>
      <c r="AK15" s="10">
        <f t="shared" si="7"/>
        <v>35000</v>
      </c>
      <c r="AL15" s="10"/>
      <c r="AM15" s="10">
        <f t="shared" si="8"/>
        <v>0</v>
      </c>
      <c r="AN15" s="10"/>
      <c r="AO15" s="10">
        <f t="shared" si="9"/>
        <v>0</v>
      </c>
      <c r="AP15" s="29">
        <f t="shared" si="10"/>
        <v>0</v>
      </c>
      <c r="AQ15" s="10">
        <f t="shared" si="11"/>
        <v>35000</v>
      </c>
      <c r="AR15" s="10">
        <f t="shared" si="12"/>
        <v>0</v>
      </c>
      <c r="AS15" s="10">
        <f t="shared" si="13"/>
        <v>0</v>
      </c>
      <c r="AT15" s="10">
        <f t="shared" si="14"/>
        <v>35000</v>
      </c>
      <c r="AU15" s="10"/>
      <c r="AV15" s="1" t="s">
        <v>44</v>
      </c>
    </row>
    <row r="16" spans="1:48" ht="24.95" customHeight="1">
      <c r="A16" s="9">
        <v>9</v>
      </c>
      <c r="B16" s="9" t="s">
        <v>43</v>
      </c>
      <c r="C16" s="9" t="s">
        <v>47</v>
      </c>
      <c r="D16" s="9">
        <v>28161100504</v>
      </c>
      <c r="E16" s="16" t="s">
        <v>117</v>
      </c>
      <c r="F16" s="33">
        <v>31047436566</v>
      </c>
      <c r="G16" s="33" t="s">
        <v>156</v>
      </c>
      <c r="H16" s="33" t="s">
        <v>151</v>
      </c>
      <c r="I16" s="9"/>
      <c r="J16" s="9"/>
      <c r="K16" s="9"/>
      <c r="L16" s="10">
        <v>75000</v>
      </c>
      <c r="M16" s="9"/>
      <c r="N16" s="9"/>
      <c r="O16" s="9"/>
      <c r="P16" s="9"/>
      <c r="Q16" s="9"/>
      <c r="R16" s="10">
        <f t="shared" si="0"/>
        <v>0</v>
      </c>
      <c r="S16" s="10">
        <f t="shared" si="1"/>
        <v>75000</v>
      </c>
      <c r="T16" s="10">
        <v>0</v>
      </c>
      <c r="U16" s="10">
        <v>0</v>
      </c>
      <c r="V16" s="9"/>
      <c r="W16" s="9"/>
      <c r="X16" s="10">
        <f t="shared" si="2"/>
        <v>0</v>
      </c>
      <c r="Y16" s="10">
        <f t="shared" si="3"/>
        <v>0</v>
      </c>
      <c r="Z16" s="9">
        <v>63</v>
      </c>
      <c r="AA16" s="9">
        <v>12600</v>
      </c>
      <c r="AB16" s="9"/>
      <c r="AC16" s="9"/>
      <c r="AD16" s="9">
        <f t="shared" si="4"/>
        <v>63</v>
      </c>
      <c r="AE16" s="10">
        <f t="shared" si="5"/>
        <v>12600</v>
      </c>
      <c r="AF16" s="9"/>
      <c r="AG16" s="9"/>
      <c r="AH16" s="9"/>
      <c r="AI16" s="10">
        <f t="shared" si="6"/>
        <v>0</v>
      </c>
      <c r="AJ16" s="10"/>
      <c r="AK16" s="10">
        <f t="shared" si="7"/>
        <v>87600</v>
      </c>
      <c r="AL16" s="10"/>
      <c r="AM16" s="10">
        <f t="shared" si="8"/>
        <v>0</v>
      </c>
      <c r="AN16" s="10"/>
      <c r="AO16" s="10">
        <f t="shared" si="9"/>
        <v>0</v>
      </c>
      <c r="AP16" s="29">
        <f t="shared" si="10"/>
        <v>0</v>
      </c>
      <c r="AQ16" s="10">
        <f t="shared" si="11"/>
        <v>87600</v>
      </c>
      <c r="AR16" s="10">
        <f t="shared" si="12"/>
        <v>0</v>
      </c>
      <c r="AS16" s="10">
        <f t="shared" si="13"/>
        <v>0</v>
      </c>
      <c r="AT16" s="10">
        <f t="shared" si="14"/>
        <v>87600</v>
      </c>
      <c r="AU16" s="10"/>
      <c r="AV16" s="1" t="s">
        <v>44</v>
      </c>
    </row>
    <row r="17" spans="1:48" ht="24.95" customHeight="1">
      <c r="A17" s="9">
        <v>10</v>
      </c>
      <c r="B17" s="9" t="s">
        <v>43</v>
      </c>
      <c r="C17" s="9" t="s">
        <v>47</v>
      </c>
      <c r="D17" s="9">
        <v>28161100603</v>
      </c>
      <c r="E17" s="16" t="s">
        <v>80</v>
      </c>
      <c r="F17" s="33">
        <v>31050037509</v>
      </c>
      <c r="G17" s="33" t="s">
        <v>156</v>
      </c>
      <c r="H17" s="33" t="s">
        <v>151</v>
      </c>
      <c r="I17" s="9"/>
      <c r="J17" s="9"/>
      <c r="K17" s="9"/>
      <c r="L17" s="10">
        <v>35000</v>
      </c>
      <c r="M17" s="9"/>
      <c r="N17" s="9"/>
      <c r="O17" s="9"/>
      <c r="P17" s="9"/>
      <c r="Q17" s="9"/>
      <c r="R17" s="10">
        <f t="shared" si="0"/>
        <v>0</v>
      </c>
      <c r="S17" s="10">
        <f t="shared" si="1"/>
        <v>35000</v>
      </c>
      <c r="T17" s="10">
        <v>0</v>
      </c>
      <c r="U17" s="10">
        <v>0</v>
      </c>
      <c r="V17" s="9"/>
      <c r="W17" s="9"/>
      <c r="X17" s="10">
        <f t="shared" si="2"/>
        <v>0</v>
      </c>
      <c r="Y17" s="10">
        <f t="shared" si="3"/>
        <v>0</v>
      </c>
      <c r="Z17" s="9">
        <v>0</v>
      </c>
      <c r="AA17" s="10">
        <v>0</v>
      </c>
      <c r="AB17" s="9"/>
      <c r="AC17" s="9"/>
      <c r="AD17" s="9">
        <f t="shared" si="4"/>
        <v>0</v>
      </c>
      <c r="AE17" s="10">
        <f t="shared" si="5"/>
        <v>0</v>
      </c>
      <c r="AF17" s="9"/>
      <c r="AG17" s="9"/>
      <c r="AH17" s="9"/>
      <c r="AI17" s="10">
        <f t="shared" si="6"/>
        <v>0</v>
      </c>
      <c r="AJ17" s="10"/>
      <c r="AK17" s="10">
        <f t="shared" si="7"/>
        <v>35000</v>
      </c>
      <c r="AL17" s="10"/>
      <c r="AM17" s="10">
        <f t="shared" si="8"/>
        <v>0</v>
      </c>
      <c r="AN17" s="10"/>
      <c r="AO17" s="10">
        <f t="shared" si="9"/>
        <v>0</v>
      </c>
      <c r="AP17" s="29">
        <f t="shared" si="10"/>
        <v>0</v>
      </c>
      <c r="AQ17" s="10">
        <f t="shared" si="11"/>
        <v>35000</v>
      </c>
      <c r="AR17" s="10">
        <f t="shared" si="12"/>
        <v>0</v>
      </c>
      <c r="AS17" s="10">
        <f t="shared" si="13"/>
        <v>0</v>
      </c>
      <c r="AT17" s="10">
        <f t="shared" si="14"/>
        <v>35000</v>
      </c>
      <c r="AU17" s="10"/>
      <c r="AV17" s="1" t="s">
        <v>44</v>
      </c>
    </row>
    <row r="18" spans="1:48" ht="24.95" customHeight="1">
      <c r="A18" s="9">
        <v>11</v>
      </c>
      <c r="B18" s="9" t="s">
        <v>43</v>
      </c>
      <c r="C18" s="9" t="s">
        <v>47</v>
      </c>
      <c r="D18" s="9">
        <v>28161100809</v>
      </c>
      <c r="E18" s="16" t="s">
        <v>70</v>
      </c>
      <c r="F18" s="33">
        <v>31046985483</v>
      </c>
      <c r="G18" s="33" t="s">
        <v>156</v>
      </c>
      <c r="H18" s="33" t="s">
        <v>151</v>
      </c>
      <c r="I18" s="9"/>
      <c r="J18" s="9"/>
      <c r="K18" s="9"/>
      <c r="L18" s="10">
        <v>35000</v>
      </c>
      <c r="M18" s="9"/>
      <c r="N18" s="9"/>
      <c r="O18" s="9"/>
      <c r="P18" s="9"/>
      <c r="Q18" s="9"/>
      <c r="R18" s="10">
        <f t="shared" si="0"/>
        <v>0</v>
      </c>
      <c r="S18" s="10">
        <f t="shared" si="1"/>
        <v>35000</v>
      </c>
      <c r="T18" s="10">
        <v>0</v>
      </c>
      <c r="U18" s="10">
        <v>0</v>
      </c>
      <c r="V18" s="9"/>
      <c r="W18" s="9"/>
      <c r="X18" s="10">
        <f t="shared" si="2"/>
        <v>0</v>
      </c>
      <c r="Y18" s="10">
        <f t="shared" si="3"/>
        <v>0</v>
      </c>
      <c r="Z18" s="9">
        <v>0</v>
      </c>
      <c r="AA18" s="10">
        <v>0</v>
      </c>
      <c r="AB18" s="9"/>
      <c r="AC18" s="9"/>
      <c r="AD18" s="9">
        <f t="shared" si="4"/>
        <v>0</v>
      </c>
      <c r="AE18" s="10">
        <f t="shared" si="5"/>
        <v>0</v>
      </c>
      <c r="AF18" s="9"/>
      <c r="AG18" s="9"/>
      <c r="AH18" s="9"/>
      <c r="AI18" s="10">
        <f t="shared" si="6"/>
        <v>0</v>
      </c>
      <c r="AJ18" s="10"/>
      <c r="AK18" s="10">
        <f t="shared" si="7"/>
        <v>35000</v>
      </c>
      <c r="AL18" s="10"/>
      <c r="AM18" s="10">
        <f t="shared" si="8"/>
        <v>0</v>
      </c>
      <c r="AN18" s="10"/>
      <c r="AO18" s="10">
        <f t="shared" si="9"/>
        <v>0</v>
      </c>
      <c r="AP18" s="29">
        <f t="shared" si="10"/>
        <v>0</v>
      </c>
      <c r="AQ18" s="10">
        <f t="shared" si="11"/>
        <v>35000</v>
      </c>
      <c r="AR18" s="10">
        <f t="shared" si="12"/>
        <v>0</v>
      </c>
      <c r="AS18" s="10">
        <f t="shared" si="13"/>
        <v>0</v>
      </c>
      <c r="AT18" s="10">
        <f t="shared" si="14"/>
        <v>35000</v>
      </c>
      <c r="AU18" s="10"/>
      <c r="AV18" s="1" t="s">
        <v>44</v>
      </c>
    </row>
    <row r="19" spans="1:48" ht="24.95" customHeight="1">
      <c r="A19" s="9">
        <v>12</v>
      </c>
      <c r="B19" s="9" t="s">
        <v>43</v>
      </c>
      <c r="C19" s="9" t="s">
        <v>47</v>
      </c>
      <c r="D19" s="9">
        <v>28161100811</v>
      </c>
      <c r="E19" s="16" t="s">
        <v>82</v>
      </c>
      <c r="F19" s="33">
        <v>189810100048131</v>
      </c>
      <c r="G19" s="33" t="s">
        <v>157</v>
      </c>
      <c r="H19" s="33" t="s">
        <v>153</v>
      </c>
      <c r="I19" s="9"/>
      <c r="J19" s="9"/>
      <c r="K19" s="9"/>
      <c r="L19" s="10">
        <v>35000</v>
      </c>
      <c r="M19" s="9"/>
      <c r="N19" s="9"/>
      <c r="O19" s="9"/>
      <c r="P19" s="9"/>
      <c r="Q19" s="9"/>
      <c r="R19" s="10">
        <f t="shared" si="0"/>
        <v>0</v>
      </c>
      <c r="S19" s="10">
        <f t="shared" si="1"/>
        <v>35000</v>
      </c>
      <c r="T19" s="10">
        <v>0</v>
      </c>
      <c r="U19" s="10">
        <v>0</v>
      </c>
      <c r="V19" s="9"/>
      <c r="W19" s="9"/>
      <c r="X19" s="10">
        <f t="shared" si="2"/>
        <v>0</v>
      </c>
      <c r="Y19" s="10">
        <f t="shared" si="3"/>
        <v>0</v>
      </c>
      <c r="Z19" s="9">
        <v>0</v>
      </c>
      <c r="AA19" s="10">
        <v>0</v>
      </c>
      <c r="AB19" s="9"/>
      <c r="AC19" s="9"/>
      <c r="AD19" s="9">
        <f t="shared" si="4"/>
        <v>0</v>
      </c>
      <c r="AE19" s="10">
        <f t="shared" si="5"/>
        <v>0</v>
      </c>
      <c r="AF19" s="9"/>
      <c r="AG19" s="9"/>
      <c r="AH19" s="9"/>
      <c r="AI19" s="10">
        <f t="shared" si="6"/>
        <v>0</v>
      </c>
      <c r="AJ19" s="10"/>
      <c r="AK19" s="10">
        <f t="shared" si="7"/>
        <v>35000</v>
      </c>
      <c r="AL19" s="10"/>
      <c r="AM19" s="10">
        <f t="shared" si="8"/>
        <v>0</v>
      </c>
      <c r="AN19" s="10"/>
      <c r="AO19" s="10">
        <f t="shared" si="9"/>
        <v>0</v>
      </c>
      <c r="AP19" s="29">
        <f t="shared" si="10"/>
        <v>0</v>
      </c>
      <c r="AQ19" s="10">
        <f t="shared" si="11"/>
        <v>35000</v>
      </c>
      <c r="AR19" s="10">
        <f t="shared" si="12"/>
        <v>0</v>
      </c>
      <c r="AS19" s="10">
        <f t="shared" si="13"/>
        <v>0</v>
      </c>
      <c r="AT19" s="10">
        <f t="shared" si="14"/>
        <v>35000</v>
      </c>
      <c r="AU19" s="10"/>
      <c r="AV19" s="1" t="s">
        <v>44</v>
      </c>
    </row>
    <row r="20" spans="1:48" ht="24.95" customHeight="1">
      <c r="A20" s="9">
        <v>13</v>
      </c>
      <c r="B20" s="9" t="s">
        <v>43</v>
      </c>
      <c r="C20" s="9" t="s">
        <v>47</v>
      </c>
      <c r="D20" s="9">
        <v>28161101115</v>
      </c>
      <c r="E20" s="16" t="s">
        <v>131</v>
      </c>
      <c r="F20" s="33">
        <v>31045424520</v>
      </c>
      <c r="G20" s="33" t="s">
        <v>154</v>
      </c>
      <c r="H20" s="33" t="s">
        <v>151</v>
      </c>
      <c r="I20" s="9"/>
      <c r="J20" s="9"/>
      <c r="K20" s="9"/>
      <c r="L20" s="10">
        <v>55000</v>
      </c>
      <c r="M20" s="9"/>
      <c r="N20" s="9"/>
      <c r="O20" s="9"/>
      <c r="P20" s="9"/>
      <c r="Q20" s="9"/>
      <c r="R20" s="10">
        <f t="shared" si="0"/>
        <v>0</v>
      </c>
      <c r="S20" s="10">
        <f t="shared" si="1"/>
        <v>55000</v>
      </c>
      <c r="T20" s="10">
        <v>0</v>
      </c>
      <c r="U20" s="10">
        <v>0</v>
      </c>
      <c r="V20" s="9"/>
      <c r="W20" s="9"/>
      <c r="X20" s="10">
        <f t="shared" si="2"/>
        <v>0</v>
      </c>
      <c r="Y20" s="10">
        <f t="shared" si="3"/>
        <v>0</v>
      </c>
      <c r="Z20" s="9">
        <v>58</v>
      </c>
      <c r="AA20" s="9">
        <v>11600</v>
      </c>
      <c r="AB20" s="9"/>
      <c r="AC20" s="9"/>
      <c r="AD20" s="9">
        <f t="shared" si="4"/>
        <v>58</v>
      </c>
      <c r="AE20" s="10">
        <f t="shared" si="5"/>
        <v>11600</v>
      </c>
      <c r="AF20" s="9"/>
      <c r="AG20" s="9"/>
      <c r="AH20" s="9"/>
      <c r="AI20" s="10">
        <f t="shared" si="6"/>
        <v>0</v>
      </c>
      <c r="AJ20" s="10"/>
      <c r="AK20" s="10">
        <f t="shared" si="7"/>
        <v>66600</v>
      </c>
      <c r="AL20" s="10"/>
      <c r="AM20" s="10">
        <f t="shared" si="8"/>
        <v>0</v>
      </c>
      <c r="AN20" s="10"/>
      <c r="AO20" s="10">
        <f t="shared" si="9"/>
        <v>0</v>
      </c>
      <c r="AP20" s="29">
        <f t="shared" si="10"/>
        <v>0</v>
      </c>
      <c r="AQ20" s="10">
        <f t="shared" si="11"/>
        <v>66600</v>
      </c>
      <c r="AR20" s="10">
        <f t="shared" si="12"/>
        <v>0</v>
      </c>
      <c r="AS20" s="10">
        <f t="shared" si="13"/>
        <v>0</v>
      </c>
      <c r="AT20" s="10">
        <f t="shared" si="14"/>
        <v>66600</v>
      </c>
      <c r="AU20" s="10"/>
      <c r="AV20" s="1" t="s">
        <v>44</v>
      </c>
    </row>
    <row r="21" spans="1:48" ht="24.95" customHeight="1">
      <c r="A21" s="9">
        <v>14</v>
      </c>
      <c r="B21" s="9" t="s">
        <v>43</v>
      </c>
      <c r="C21" s="9" t="s">
        <v>47</v>
      </c>
      <c r="D21" s="9">
        <v>28161101116</v>
      </c>
      <c r="E21" s="16" t="s">
        <v>112</v>
      </c>
      <c r="F21" s="33">
        <v>33920868206</v>
      </c>
      <c r="G21" s="33" t="s">
        <v>154</v>
      </c>
      <c r="H21" s="33" t="s">
        <v>151</v>
      </c>
      <c r="I21" s="9"/>
      <c r="J21" s="9"/>
      <c r="K21" s="9"/>
      <c r="L21" s="10">
        <v>55000</v>
      </c>
      <c r="M21" s="9"/>
      <c r="N21" s="9"/>
      <c r="O21" s="9"/>
      <c r="P21" s="9"/>
      <c r="Q21" s="9"/>
      <c r="R21" s="10">
        <f t="shared" si="0"/>
        <v>0</v>
      </c>
      <c r="S21" s="10">
        <f t="shared" si="1"/>
        <v>55000</v>
      </c>
      <c r="T21" s="10">
        <v>0</v>
      </c>
      <c r="U21" s="10">
        <v>0</v>
      </c>
      <c r="V21" s="9"/>
      <c r="W21" s="9"/>
      <c r="X21" s="10">
        <f t="shared" si="2"/>
        <v>0</v>
      </c>
      <c r="Y21" s="10">
        <f t="shared" si="3"/>
        <v>0</v>
      </c>
      <c r="Z21" s="9">
        <v>46</v>
      </c>
      <c r="AA21" s="9">
        <v>9200</v>
      </c>
      <c r="AB21" s="9"/>
      <c r="AC21" s="9"/>
      <c r="AD21" s="9">
        <f t="shared" si="4"/>
        <v>46</v>
      </c>
      <c r="AE21" s="10">
        <f t="shared" si="5"/>
        <v>9200</v>
      </c>
      <c r="AF21" s="9"/>
      <c r="AG21" s="9"/>
      <c r="AH21" s="9"/>
      <c r="AI21" s="10">
        <f t="shared" si="6"/>
        <v>0</v>
      </c>
      <c r="AJ21" s="10"/>
      <c r="AK21" s="10">
        <f t="shared" si="7"/>
        <v>64200</v>
      </c>
      <c r="AL21" s="10"/>
      <c r="AM21" s="10">
        <f t="shared" si="8"/>
        <v>0</v>
      </c>
      <c r="AN21" s="10"/>
      <c r="AO21" s="10">
        <f t="shared" si="9"/>
        <v>0</v>
      </c>
      <c r="AP21" s="29">
        <f t="shared" si="10"/>
        <v>0</v>
      </c>
      <c r="AQ21" s="10">
        <f t="shared" si="11"/>
        <v>64200</v>
      </c>
      <c r="AR21" s="10">
        <f t="shared" si="12"/>
        <v>0</v>
      </c>
      <c r="AS21" s="10">
        <f t="shared" si="13"/>
        <v>0</v>
      </c>
      <c r="AT21" s="10">
        <f t="shared" si="14"/>
        <v>64200</v>
      </c>
      <c r="AU21" s="10"/>
      <c r="AV21" s="1" t="s">
        <v>44</v>
      </c>
    </row>
    <row r="22" spans="1:48" ht="24.95" customHeight="1">
      <c r="A22" s="9">
        <v>15</v>
      </c>
      <c r="B22" s="9" t="s">
        <v>43</v>
      </c>
      <c r="C22" s="9" t="s">
        <v>47</v>
      </c>
      <c r="D22" s="9">
        <v>28161101117</v>
      </c>
      <c r="E22" s="16" t="s">
        <v>67</v>
      </c>
      <c r="F22" s="33">
        <v>31046969958</v>
      </c>
      <c r="G22" s="33" t="s">
        <v>158</v>
      </c>
      <c r="H22" s="33" t="s">
        <v>151</v>
      </c>
      <c r="I22" s="9"/>
      <c r="J22" s="9"/>
      <c r="K22" s="9"/>
      <c r="L22" s="10">
        <v>35000</v>
      </c>
      <c r="M22" s="9"/>
      <c r="N22" s="9"/>
      <c r="O22" s="9"/>
      <c r="P22" s="9"/>
      <c r="Q22" s="9"/>
      <c r="R22" s="10">
        <f t="shared" si="0"/>
        <v>0</v>
      </c>
      <c r="S22" s="10">
        <f t="shared" si="1"/>
        <v>35000</v>
      </c>
      <c r="T22" s="10">
        <v>0</v>
      </c>
      <c r="U22" s="10">
        <v>0</v>
      </c>
      <c r="V22" s="9"/>
      <c r="W22" s="9"/>
      <c r="X22" s="10">
        <f t="shared" si="2"/>
        <v>0</v>
      </c>
      <c r="Y22" s="10">
        <f t="shared" si="3"/>
        <v>0</v>
      </c>
      <c r="Z22" s="9">
        <v>0</v>
      </c>
      <c r="AA22" s="10">
        <v>0</v>
      </c>
      <c r="AB22" s="9"/>
      <c r="AC22" s="9"/>
      <c r="AD22" s="9">
        <f t="shared" si="4"/>
        <v>0</v>
      </c>
      <c r="AE22" s="10">
        <f t="shared" si="5"/>
        <v>0</v>
      </c>
      <c r="AF22" s="9"/>
      <c r="AG22" s="9"/>
      <c r="AH22" s="9"/>
      <c r="AI22" s="10">
        <f t="shared" si="6"/>
        <v>0</v>
      </c>
      <c r="AJ22" s="10"/>
      <c r="AK22" s="10">
        <f t="shared" si="7"/>
        <v>35000</v>
      </c>
      <c r="AL22" s="10"/>
      <c r="AM22" s="10">
        <f t="shared" si="8"/>
        <v>0</v>
      </c>
      <c r="AN22" s="10"/>
      <c r="AO22" s="10">
        <f t="shared" si="9"/>
        <v>0</v>
      </c>
      <c r="AP22" s="29">
        <f t="shared" si="10"/>
        <v>0</v>
      </c>
      <c r="AQ22" s="10">
        <f t="shared" si="11"/>
        <v>35000</v>
      </c>
      <c r="AR22" s="10">
        <f t="shared" si="12"/>
        <v>0</v>
      </c>
      <c r="AS22" s="10">
        <f t="shared" si="13"/>
        <v>0</v>
      </c>
      <c r="AT22" s="10">
        <f t="shared" si="14"/>
        <v>35000</v>
      </c>
      <c r="AU22" s="10"/>
      <c r="AV22" s="1" t="s">
        <v>44</v>
      </c>
    </row>
    <row r="23" spans="1:48" ht="24.95" customHeight="1">
      <c r="A23" s="9">
        <v>16</v>
      </c>
      <c r="B23" s="9" t="s">
        <v>43</v>
      </c>
      <c r="C23" s="9" t="s">
        <v>48</v>
      </c>
      <c r="D23" s="9">
        <v>28161200204</v>
      </c>
      <c r="E23" s="16" t="s">
        <v>83</v>
      </c>
      <c r="F23" s="33">
        <v>31044637787</v>
      </c>
      <c r="G23" s="33" t="s">
        <v>159</v>
      </c>
      <c r="H23" s="33" t="s">
        <v>151</v>
      </c>
      <c r="I23" s="9"/>
      <c r="J23" s="9"/>
      <c r="K23" s="9"/>
      <c r="L23" s="10">
        <v>35000</v>
      </c>
      <c r="M23" s="9"/>
      <c r="N23" s="9"/>
      <c r="O23" s="9"/>
      <c r="P23" s="9"/>
      <c r="Q23" s="9"/>
      <c r="R23" s="10">
        <f t="shared" si="0"/>
        <v>0</v>
      </c>
      <c r="S23" s="10">
        <f t="shared" si="1"/>
        <v>35000</v>
      </c>
      <c r="T23" s="10">
        <v>0</v>
      </c>
      <c r="U23" s="10">
        <v>0</v>
      </c>
      <c r="V23" s="9"/>
      <c r="W23" s="9"/>
      <c r="X23" s="10">
        <f t="shared" si="2"/>
        <v>0</v>
      </c>
      <c r="Y23" s="10">
        <f t="shared" si="3"/>
        <v>0</v>
      </c>
      <c r="Z23" s="9">
        <v>0</v>
      </c>
      <c r="AA23" s="10">
        <v>0</v>
      </c>
      <c r="AB23" s="9"/>
      <c r="AC23" s="9"/>
      <c r="AD23" s="9">
        <f t="shared" si="4"/>
        <v>0</v>
      </c>
      <c r="AE23" s="10">
        <f t="shared" si="5"/>
        <v>0</v>
      </c>
      <c r="AF23" s="9"/>
      <c r="AG23" s="9"/>
      <c r="AH23" s="9"/>
      <c r="AI23" s="10">
        <f t="shared" si="6"/>
        <v>0</v>
      </c>
      <c r="AJ23" s="10"/>
      <c r="AK23" s="10">
        <f t="shared" si="7"/>
        <v>35000</v>
      </c>
      <c r="AL23" s="10"/>
      <c r="AM23" s="10">
        <f t="shared" si="8"/>
        <v>0</v>
      </c>
      <c r="AN23" s="10"/>
      <c r="AO23" s="10">
        <f t="shared" si="9"/>
        <v>0</v>
      </c>
      <c r="AP23" s="29">
        <f t="shared" si="10"/>
        <v>0</v>
      </c>
      <c r="AQ23" s="10">
        <f t="shared" si="11"/>
        <v>35000</v>
      </c>
      <c r="AR23" s="10">
        <f t="shared" si="12"/>
        <v>0</v>
      </c>
      <c r="AS23" s="10">
        <f t="shared" si="13"/>
        <v>0</v>
      </c>
      <c r="AT23" s="10">
        <f t="shared" si="14"/>
        <v>35000</v>
      </c>
      <c r="AU23" s="10"/>
      <c r="AV23" s="1" t="s">
        <v>44</v>
      </c>
    </row>
    <row r="24" spans="1:48" ht="24.95" customHeight="1">
      <c r="A24" s="9">
        <v>17</v>
      </c>
      <c r="B24" s="9" t="s">
        <v>43</v>
      </c>
      <c r="C24" s="9" t="s">
        <v>48</v>
      </c>
      <c r="D24" s="9">
        <v>28161200410</v>
      </c>
      <c r="E24" s="16" t="s">
        <v>97</v>
      </c>
      <c r="F24" s="33">
        <v>31043272011</v>
      </c>
      <c r="G24" s="33" t="s">
        <v>159</v>
      </c>
      <c r="H24" s="33" t="s">
        <v>151</v>
      </c>
      <c r="I24" s="9"/>
      <c r="J24" s="9"/>
      <c r="K24" s="9"/>
      <c r="L24" s="10">
        <v>55000</v>
      </c>
      <c r="M24" s="9"/>
      <c r="N24" s="9"/>
      <c r="O24" s="9"/>
      <c r="P24" s="9"/>
      <c r="Q24" s="9"/>
      <c r="R24" s="10">
        <f t="shared" si="0"/>
        <v>0</v>
      </c>
      <c r="S24" s="10">
        <f t="shared" si="1"/>
        <v>55000</v>
      </c>
      <c r="T24" s="10">
        <v>0</v>
      </c>
      <c r="U24" s="10">
        <v>0</v>
      </c>
      <c r="V24" s="9"/>
      <c r="W24" s="9"/>
      <c r="X24" s="10">
        <f t="shared" si="2"/>
        <v>0</v>
      </c>
      <c r="Y24" s="10">
        <f t="shared" si="3"/>
        <v>0</v>
      </c>
      <c r="Z24" s="9">
        <v>39</v>
      </c>
      <c r="AA24" s="9">
        <v>7800</v>
      </c>
      <c r="AB24" s="9"/>
      <c r="AC24" s="9"/>
      <c r="AD24" s="9">
        <f t="shared" si="4"/>
        <v>39</v>
      </c>
      <c r="AE24" s="10">
        <f t="shared" si="5"/>
        <v>7800</v>
      </c>
      <c r="AF24" s="9"/>
      <c r="AG24" s="9"/>
      <c r="AH24" s="9"/>
      <c r="AI24" s="10">
        <f t="shared" si="6"/>
        <v>0</v>
      </c>
      <c r="AJ24" s="10"/>
      <c r="AK24" s="10">
        <f t="shared" si="7"/>
        <v>62800</v>
      </c>
      <c r="AL24" s="10"/>
      <c r="AM24" s="10">
        <f t="shared" si="8"/>
        <v>0</v>
      </c>
      <c r="AN24" s="10"/>
      <c r="AO24" s="10">
        <f t="shared" si="9"/>
        <v>0</v>
      </c>
      <c r="AP24" s="29">
        <f t="shared" si="10"/>
        <v>0</v>
      </c>
      <c r="AQ24" s="10">
        <f t="shared" si="11"/>
        <v>62800</v>
      </c>
      <c r="AR24" s="10">
        <f t="shared" si="12"/>
        <v>0</v>
      </c>
      <c r="AS24" s="10">
        <f t="shared" si="13"/>
        <v>0</v>
      </c>
      <c r="AT24" s="10">
        <f t="shared" si="14"/>
        <v>62800</v>
      </c>
      <c r="AU24" s="10"/>
      <c r="AV24" s="1" t="s">
        <v>44</v>
      </c>
    </row>
    <row r="25" spans="1:48" ht="24.95" customHeight="1">
      <c r="A25" s="9">
        <v>18</v>
      </c>
      <c r="B25" s="9" t="s">
        <v>43</v>
      </c>
      <c r="C25" s="9" t="s">
        <v>48</v>
      </c>
      <c r="D25" s="9">
        <v>28161200504</v>
      </c>
      <c r="E25" s="16" t="s">
        <v>111</v>
      </c>
      <c r="F25" s="33">
        <v>31053927432</v>
      </c>
      <c r="G25" s="33" t="s">
        <v>160</v>
      </c>
      <c r="H25" s="33" t="s">
        <v>151</v>
      </c>
      <c r="I25" s="9"/>
      <c r="J25" s="9"/>
      <c r="K25" s="9"/>
      <c r="L25" s="10">
        <v>55000</v>
      </c>
      <c r="M25" s="9"/>
      <c r="N25" s="9"/>
      <c r="O25" s="9"/>
      <c r="P25" s="9"/>
      <c r="Q25" s="9"/>
      <c r="R25" s="10">
        <f t="shared" si="0"/>
        <v>0</v>
      </c>
      <c r="S25" s="10">
        <f t="shared" si="1"/>
        <v>55000</v>
      </c>
      <c r="T25" s="10">
        <v>0</v>
      </c>
      <c r="U25" s="10">
        <v>0</v>
      </c>
      <c r="V25" s="9"/>
      <c r="W25" s="9"/>
      <c r="X25" s="10">
        <f t="shared" si="2"/>
        <v>0</v>
      </c>
      <c r="Y25" s="10">
        <f t="shared" si="3"/>
        <v>0</v>
      </c>
      <c r="Z25" s="9">
        <v>44</v>
      </c>
      <c r="AA25" s="9">
        <v>8800</v>
      </c>
      <c r="AB25" s="9"/>
      <c r="AC25" s="9"/>
      <c r="AD25" s="9">
        <f t="shared" si="4"/>
        <v>44</v>
      </c>
      <c r="AE25" s="10">
        <f t="shared" si="5"/>
        <v>8800</v>
      </c>
      <c r="AF25" s="9"/>
      <c r="AG25" s="9"/>
      <c r="AH25" s="9"/>
      <c r="AI25" s="10">
        <f t="shared" si="6"/>
        <v>0</v>
      </c>
      <c r="AJ25" s="10"/>
      <c r="AK25" s="10">
        <f t="shared" si="7"/>
        <v>63800</v>
      </c>
      <c r="AL25" s="10"/>
      <c r="AM25" s="10">
        <f t="shared" si="8"/>
        <v>0</v>
      </c>
      <c r="AN25" s="10"/>
      <c r="AO25" s="10">
        <f t="shared" si="9"/>
        <v>0</v>
      </c>
      <c r="AP25" s="29">
        <f t="shared" si="10"/>
        <v>0</v>
      </c>
      <c r="AQ25" s="10">
        <f t="shared" si="11"/>
        <v>63800</v>
      </c>
      <c r="AR25" s="10">
        <f t="shared" si="12"/>
        <v>0</v>
      </c>
      <c r="AS25" s="10">
        <f t="shared" si="13"/>
        <v>0</v>
      </c>
      <c r="AT25" s="10">
        <f t="shared" si="14"/>
        <v>63800</v>
      </c>
      <c r="AU25" s="10"/>
      <c r="AV25" s="1" t="s">
        <v>44</v>
      </c>
    </row>
    <row r="26" spans="1:48" ht="24.95" customHeight="1">
      <c r="A26" s="9">
        <v>19</v>
      </c>
      <c r="B26" s="9" t="s">
        <v>43</v>
      </c>
      <c r="C26" s="9" t="s">
        <v>48</v>
      </c>
      <c r="D26" s="9">
        <v>28161200805</v>
      </c>
      <c r="E26" s="16" t="s">
        <v>88</v>
      </c>
      <c r="F26" s="33">
        <v>31053309324</v>
      </c>
      <c r="G26" s="33" t="s">
        <v>160</v>
      </c>
      <c r="H26" s="33" t="s">
        <v>151</v>
      </c>
      <c r="I26" s="9"/>
      <c r="J26" s="9"/>
      <c r="K26" s="9"/>
      <c r="L26" s="10">
        <v>35000</v>
      </c>
      <c r="M26" s="9"/>
      <c r="N26" s="9"/>
      <c r="O26" s="9"/>
      <c r="P26" s="9"/>
      <c r="Q26" s="9"/>
      <c r="R26" s="10">
        <f t="shared" si="0"/>
        <v>0</v>
      </c>
      <c r="S26" s="10">
        <f t="shared" si="1"/>
        <v>35000</v>
      </c>
      <c r="T26" s="10">
        <v>0</v>
      </c>
      <c r="U26" s="10">
        <v>0</v>
      </c>
      <c r="V26" s="9"/>
      <c r="W26" s="9"/>
      <c r="X26" s="10">
        <f t="shared" si="2"/>
        <v>0</v>
      </c>
      <c r="Y26" s="10">
        <f t="shared" si="3"/>
        <v>0</v>
      </c>
      <c r="Z26" s="9">
        <v>0</v>
      </c>
      <c r="AA26" s="10">
        <v>0</v>
      </c>
      <c r="AB26" s="9"/>
      <c r="AC26" s="9"/>
      <c r="AD26" s="9">
        <f t="shared" si="4"/>
        <v>0</v>
      </c>
      <c r="AE26" s="10">
        <f t="shared" si="5"/>
        <v>0</v>
      </c>
      <c r="AF26" s="9"/>
      <c r="AG26" s="9"/>
      <c r="AH26" s="9"/>
      <c r="AI26" s="10">
        <f t="shared" si="6"/>
        <v>0</v>
      </c>
      <c r="AJ26" s="10"/>
      <c r="AK26" s="10">
        <f t="shared" si="7"/>
        <v>35000</v>
      </c>
      <c r="AL26" s="10"/>
      <c r="AM26" s="10">
        <f t="shared" si="8"/>
        <v>0</v>
      </c>
      <c r="AN26" s="10"/>
      <c r="AO26" s="10">
        <f t="shared" si="9"/>
        <v>0</v>
      </c>
      <c r="AP26" s="29">
        <f t="shared" si="10"/>
        <v>0</v>
      </c>
      <c r="AQ26" s="10">
        <f t="shared" si="11"/>
        <v>35000</v>
      </c>
      <c r="AR26" s="10">
        <f t="shared" si="12"/>
        <v>0</v>
      </c>
      <c r="AS26" s="10">
        <f t="shared" si="13"/>
        <v>0</v>
      </c>
      <c r="AT26" s="10">
        <f t="shared" si="14"/>
        <v>35000</v>
      </c>
      <c r="AU26" s="10"/>
      <c r="AV26" s="1" t="s">
        <v>44</v>
      </c>
    </row>
    <row r="27" spans="1:48" ht="24.95" customHeight="1">
      <c r="A27" s="9">
        <v>20</v>
      </c>
      <c r="B27" s="9" t="s">
        <v>43</v>
      </c>
      <c r="C27" s="9" t="s">
        <v>48</v>
      </c>
      <c r="D27" s="9">
        <v>28161200908</v>
      </c>
      <c r="E27" s="16" t="s">
        <v>115</v>
      </c>
      <c r="F27" s="33">
        <v>31054605378</v>
      </c>
      <c r="G27" s="33" t="s">
        <v>160</v>
      </c>
      <c r="H27" s="33" t="s">
        <v>151</v>
      </c>
      <c r="I27" s="9"/>
      <c r="J27" s="9"/>
      <c r="K27" s="9"/>
      <c r="L27" s="10">
        <v>55000</v>
      </c>
      <c r="M27" s="9"/>
      <c r="N27" s="9"/>
      <c r="O27" s="9"/>
      <c r="P27" s="9"/>
      <c r="Q27" s="9"/>
      <c r="R27" s="10">
        <f t="shared" si="0"/>
        <v>0</v>
      </c>
      <c r="S27" s="10">
        <f t="shared" si="1"/>
        <v>55000</v>
      </c>
      <c r="T27" s="10">
        <v>0</v>
      </c>
      <c r="U27" s="10">
        <v>0</v>
      </c>
      <c r="V27" s="9"/>
      <c r="W27" s="9"/>
      <c r="X27" s="10">
        <f t="shared" si="2"/>
        <v>0</v>
      </c>
      <c r="Y27" s="10">
        <f t="shared" si="3"/>
        <v>0</v>
      </c>
      <c r="Z27" s="9">
        <v>51</v>
      </c>
      <c r="AA27" s="9">
        <v>10200</v>
      </c>
      <c r="AB27" s="9"/>
      <c r="AC27" s="9"/>
      <c r="AD27" s="9">
        <f t="shared" si="4"/>
        <v>51</v>
      </c>
      <c r="AE27" s="10">
        <f t="shared" si="5"/>
        <v>10200</v>
      </c>
      <c r="AF27" s="9"/>
      <c r="AG27" s="9"/>
      <c r="AH27" s="9"/>
      <c r="AI27" s="10">
        <f t="shared" si="6"/>
        <v>0</v>
      </c>
      <c r="AJ27" s="10"/>
      <c r="AK27" s="10">
        <f t="shared" si="7"/>
        <v>65200</v>
      </c>
      <c r="AL27" s="10"/>
      <c r="AM27" s="10">
        <f t="shared" si="8"/>
        <v>0</v>
      </c>
      <c r="AN27" s="10"/>
      <c r="AO27" s="10">
        <f t="shared" si="9"/>
        <v>0</v>
      </c>
      <c r="AP27" s="29">
        <f t="shared" si="10"/>
        <v>0</v>
      </c>
      <c r="AQ27" s="10">
        <f t="shared" si="11"/>
        <v>65200</v>
      </c>
      <c r="AR27" s="10">
        <f t="shared" si="12"/>
        <v>0</v>
      </c>
      <c r="AS27" s="10">
        <f t="shared" si="13"/>
        <v>0</v>
      </c>
      <c r="AT27" s="10">
        <f t="shared" si="14"/>
        <v>65200</v>
      </c>
      <c r="AU27" s="10"/>
      <c r="AV27" s="1" t="s">
        <v>44</v>
      </c>
    </row>
    <row r="28" spans="1:48" ht="24.95" customHeight="1">
      <c r="A28" s="9">
        <v>21</v>
      </c>
      <c r="B28" s="9" t="s">
        <v>43</v>
      </c>
      <c r="C28" s="9" t="s">
        <v>48</v>
      </c>
      <c r="D28" s="9">
        <v>28161201104</v>
      </c>
      <c r="E28" s="16" t="s">
        <v>73</v>
      </c>
      <c r="F28" s="33">
        <v>35239517789</v>
      </c>
      <c r="G28" s="33" t="s">
        <v>160</v>
      </c>
      <c r="H28" s="33" t="s">
        <v>48</v>
      </c>
      <c r="I28" s="9"/>
      <c r="J28" s="9"/>
      <c r="K28" s="9"/>
      <c r="L28" s="10">
        <v>35000</v>
      </c>
      <c r="M28" s="9"/>
      <c r="N28" s="9"/>
      <c r="O28" s="9"/>
      <c r="P28" s="9"/>
      <c r="Q28" s="9"/>
      <c r="R28" s="10">
        <f t="shared" si="0"/>
        <v>0</v>
      </c>
      <c r="S28" s="10">
        <f t="shared" si="1"/>
        <v>35000</v>
      </c>
      <c r="T28" s="10">
        <v>0</v>
      </c>
      <c r="U28" s="10">
        <v>0</v>
      </c>
      <c r="V28" s="9"/>
      <c r="W28" s="9"/>
      <c r="X28" s="10">
        <f t="shared" si="2"/>
        <v>0</v>
      </c>
      <c r="Y28" s="10">
        <f t="shared" si="3"/>
        <v>0</v>
      </c>
      <c r="Z28" s="9">
        <v>0</v>
      </c>
      <c r="AA28" s="10">
        <v>0</v>
      </c>
      <c r="AB28" s="9"/>
      <c r="AC28" s="9"/>
      <c r="AD28" s="9">
        <f t="shared" si="4"/>
        <v>0</v>
      </c>
      <c r="AE28" s="10">
        <f t="shared" si="5"/>
        <v>0</v>
      </c>
      <c r="AF28" s="9"/>
      <c r="AG28" s="9"/>
      <c r="AH28" s="9"/>
      <c r="AI28" s="10">
        <f t="shared" si="6"/>
        <v>0</v>
      </c>
      <c r="AJ28" s="10"/>
      <c r="AK28" s="10">
        <f t="shared" si="7"/>
        <v>35000</v>
      </c>
      <c r="AL28" s="10"/>
      <c r="AM28" s="10">
        <f t="shared" si="8"/>
        <v>0</v>
      </c>
      <c r="AN28" s="10"/>
      <c r="AO28" s="10">
        <f t="shared" si="9"/>
        <v>0</v>
      </c>
      <c r="AP28" s="29">
        <f t="shared" si="10"/>
        <v>0</v>
      </c>
      <c r="AQ28" s="10">
        <f t="shared" si="11"/>
        <v>35000</v>
      </c>
      <c r="AR28" s="10">
        <f t="shared" si="12"/>
        <v>0</v>
      </c>
      <c r="AS28" s="10">
        <f t="shared" si="13"/>
        <v>0</v>
      </c>
      <c r="AT28" s="10">
        <f t="shared" si="14"/>
        <v>35000</v>
      </c>
      <c r="AU28" s="10"/>
      <c r="AV28" s="1" t="s">
        <v>44</v>
      </c>
    </row>
    <row r="29" spans="1:48" ht="24.95" customHeight="1">
      <c r="A29" s="9">
        <v>22</v>
      </c>
      <c r="B29" s="9" t="s">
        <v>43</v>
      </c>
      <c r="C29" s="9" t="s">
        <v>48</v>
      </c>
      <c r="D29" s="9">
        <v>28161201508</v>
      </c>
      <c r="E29" s="16" t="s">
        <v>106</v>
      </c>
      <c r="F29" s="33">
        <v>33063135736</v>
      </c>
      <c r="G29" s="33" t="s">
        <v>160</v>
      </c>
      <c r="H29" s="33" t="s">
        <v>149</v>
      </c>
      <c r="I29" s="9"/>
      <c r="J29" s="9"/>
      <c r="K29" s="9"/>
      <c r="L29" s="10">
        <v>55000</v>
      </c>
      <c r="M29" s="9"/>
      <c r="N29" s="9"/>
      <c r="O29" s="9"/>
      <c r="P29" s="9"/>
      <c r="Q29" s="9"/>
      <c r="R29" s="10">
        <f t="shared" si="0"/>
        <v>0</v>
      </c>
      <c r="S29" s="10">
        <f t="shared" si="1"/>
        <v>55000</v>
      </c>
      <c r="T29" s="10">
        <v>0</v>
      </c>
      <c r="U29" s="10">
        <v>0</v>
      </c>
      <c r="V29" s="9"/>
      <c r="W29" s="9"/>
      <c r="X29" s="10">
        <f t="shared" si="2"/>
        <v>0</v>
      </c>
      <c r="Y29" s="10">
        <f t="shared" si="3"/>
        <v>0</v>
      </c>
      <c r="Z29" s="9">
        <v>43</v>
      </c>
      <c r="AA29" s="9">
        <v>8600</v>
      </c>
      <c r="AB29" s="9"/>
      <c r="AC29" s="9"/>
      <c r="AD29" s="9">
        <f t="shared" si="4"/>
        <v>43</v>
      </c>
      <c r="AE29" s="10">
        <f t="shared" si="5"/>
        <v>8600</v>
      </c>
      <c r="AF29" s="9"/>
      <c r="AG29" s="9"/>
      <c r="AH29" s="9"/>
      <c r="AI29" s="10">
        <f t="shared" si="6"/>
        <v>0</v>
      </c>
      <c r="AJ29" s="10"/>
      <c r="AK29" s="10">
        <f t="shared" si="7"/>
        <v>63600</v>
      </c>
      <c r="AL29" s="10"/>
      <c r="AM29" s="10">
        <f t="shared" si="8"/>
        <v>0</v>
      </c>
      <c r="AN29" s="10"/>
      <c r="AO29" s="10">
        <f t="shared" si="9"/>
        <v>0</v>
      </c>
      <c r="AP29" s="29">
        <f t="shared" si="10"/>
        <v>0</v>
      </c>
      <c r="AQ29" s="10">
        <f t="shared" si="11"/>
        <v>63600</v>
      </c>
      <c r="AR29" s="10">
        <f t="shared" si="12"/>
        <v>0</v>
      </c>
      <c r="AS29" s="10">
        <f t="shared" si="13"/>
        <v>0</v>
      </c>
      <c r="AT29" s="10">
        <f t="shared" si="14"/>
        <v>63600</v>
      </c>
      <c r="AU29" s="10"/>
      <c r="AV29" s="1" t="s">
        <v>44</v>
      </c>
    </row>
    <row r="30" spans="1:48" ht="24.95" customHeight="1">
      <c r="A30" s="9">
        <v>23</v>
      </c>
      <c r="B30" s="9" t="s">
        <v>43</v>
      </c>
      <c r="C30" s="9" t="s">
        <v>48</v>
      </c>
      <c r="D30" s="9">
        <v>28161201710</v>
      </c>
      <c r="E30" s="16" t="s">
        <v>141</v>
      </c>
      <c r="F30" s="33">
        <v>31043696063</v>
      </c>
      <c r="G30" s="33" t="s">
        <v>160</v>
      </c>
      <c r="H30" s="33" t="s">
        <v>151</v>
      </c>
      <c r="I30" s="9"/>
      <c r="J30" s="9"/>
      <c r="K30" s="9"/>
      <c r="L30" s="10">
        <v>100000</v>
      </c>
      <c r="M30" s="9"/>
      <c r="N30" s="9"/>
      <c r="O30" s="9"/>
      <c r="P30" s="9"/>
      <c r="Q30" s="9"/>
      <c r="R30" s="10">
        <f t="shared" si="0"/>
        <v>0</v>
      </c>
      <c r="S30" s="10">
        <f t="shared" si="1"/>
        <v>100000</v>
      </c>
      <c r="T30" s="10">
        <v>0</v>
      </c>
      <c r="U30" s="10">
        <v>0</v>
      </c>
      <c r="V30" s="9"/>
      <c r="W30" s="9"/>
      <c r="X30" s="10">
        <f t="shared" si="2"/>
        <v>0</v>
      </c>
      <c r="Y30" s="10">
        <f t="shared" si="3"/>
        <v>0</v>
      </c>
      <c r="Z30" s="9">
        <v>97</v>
      </c>
      <c r="AA30" s="9">
        <v>19400</v>
      </c>
      <c r="AB30" s="9"/>
      <c r="AC30" s="9"/>
      <c r="AD30" s="9">
        <f t="shared" si="4"/>
        <v>97</v>
      </c>
      <c r="AE30" s="10">
        <f t="shared" si="5"/>
        <v>19400</v>
      </c>
      <c r="AF30" s="9"/>
      <c r="AG30" s="9"/>
      <c r="AH30" s="9"/>
      <c r="AI30" s="10">
        <f t="shared" si="6"/>
        <v>0</v>
      </c>
      <c r="AJ30" s="10"/>
      <c r="AK30" s="10">
        <f t="shared" si="7"/>
        <v>119400</v>
      </c>
      <c r="AL30" s="10"/>
      <c r="AM30" s="10">
        <f t="shared" si="8"/>
        <v>0</v>
      </c>
      <c r="AN30" s="10"/>
      <c r="AO30" s="10">
        <f t="shared" si="9"/>
        <v>0</v>
      </c>
      <c r="AP30" s="29">
        <f t="shared" si="10"/>
        <v>0</v>
      </c>
      <c r="AQ30" s="10">
        <f t="shared" si="11"/>
        <v>119400</v>
      </c>
      <c r="AR30" s="10">
        <f t="shared" si="12"/>
        <v>0</v>
      </c>
      <c r="AS30" s="10">
        <f t="shared" si="13"/>
        <v>0</v>
      </c>
      <c r="AT30" s="10">
        <f t="shared" si="14"/>
        <v>119400</v>
      </c>
      <c r="AU30" s="10"/>
      <c r="AV30" s="1" t="s">
        <v>44</v>
      </c>
    </row>
    <row r="31" spans="1:48" ht="24.95" customHeight="1">
      <c r="A31" s="9">
        <v>24</v>
      </c>
      <c r="B31" s="9" t="s">
        <v>43</v>
      </c>
      <c r="C31" s="9" t="s">
        <v>48</v>
      </c>
      <c r="D31" s="9">
        <v>28161201721</v>
      </c>
      <c r="E31" s="16" t="s">
        <v>84</v>
      </c>
      <c r="F31" s="33">
        <v>212310100007338</v>
      </c>
      <c r="G31" s="33" t="s">
        <v>161</v>
      </c>
      <c r="H31" s="33" t="s">
        <v>153</v>
      </c>
      <c r="I31" s="9"/>
      <c r="J31" s="9"/>
      <c r="K31" s="9"/>
      <c r="L31" s="10">
        <v>35000</v>
      </c>
      <c r="M31" s="9"/>
      <c r="N31" s="9"/>
      <c r="O31" s="9"/>
      <c r="P31" s="9"/>
      <c r="Q31" s="9"/>
      <c r="R31" s="10">
        <f t="shared" si="0"/>
        <v>0</v>
      </c>
      <c r="S31" s="10">
        <f t="shared" si="1"/>
        <v>35000</v>
      </c>
      <c r="T31" s="10">
        <v>0</v>
      </c>
      <c r="U31" s="10">
        <v>0</v>
      </c>
      <c r="V31" s="9"/>
      <c r="W31" s="9"/>
      <c r="X31" s="10">
        <f t="shared" si="2"/>
        <v>0</v>
      </c>
      <c r="Y31" s="10">
        <f t="shared" si="3"/>
        <v>0</v>
      </c>
      <c r="Z31" s="9">
        <v>0</v>
      </c>
      <c r="AA31" s="10">
        <v>0</v>
      </c>
      <c r="AB31" s="9"/>
      <c r="AC31" s="9"/>
      <c r="AD31" s="9">
        <f t="shared" si="4"/>
        <v>0</v>
      </c>
      <c r="AE31" s="10">
        <f t="shared" si="5"/>
        <v>0</v>
      </c>
      <c r="AF31" s="9"/>
      <c r="AG31" s="9"/>
      <c r="AH31" s="9"/>
      <c r="AI31" s="10">
        <f t="shared" si="6"/>
        <v>0</v>
      </c>
      <c r="AJ31" s="10"/>
      <c r="AK31" s="10">
        <f t="shared" si="7"/>
        <v>35000</v>
      </c>
      <c r="AL31" s="10"/>
      <c r="AM31" s="10">
        <f t="shared" si="8"/>
        <v>0</v>
      </c>
      <c r="AN31" s="10"/>
      <c r="AO31" s="10">
        <f t="shared" si="9"/>
        <v>0</v>
      </c>
      <c r="AP31" s="29">
        <f t="shared" si="10"/>
        <v>0</v>
      </c>
      <c r="AQ31" s="10">
        <f t="shared" si="11"/>
        <v>35000</v>
      </c>
      <c r="AR31" s="10">
        <f t="shared" si="12"/>
        <v>0</v>
      </c>
      <c r="AS31" s="10">
        <f t="shared" si="13"/>
        <v>0</v>
      </c>
      <c r="AT31" s="10">
        <f t="shared" si="14"/>
        <v>35000</v>
      </c>
      <c r="AU31" s="10"/>
      <c r="AV31" s="1" t="s">
        <v>44</v>
      </c>
    </row>
    <row r="32" spans="1:48" ht="24.95" customHeight="1">
      <c r="A32" s="9">
        <v>25</v>
      </c>
      <c r="B32" s="9" t="s">
        <v>43</v>
      </c>
      <c r="C32" s="9" t="s">
        <v>48</v>
      </c>
      <c r="D32" s="9">
        <v>28161201803</v>
      </c>
      <c r="E32" s="16" t="s">
        <v>72</v>
      </c>
      <c r="F32" s="33">
        <v>31053308127</v>
      </c>
      <c r="G32" s="33" t="s">
        <v>160</v>
      </c>
      <c r="H32" s="33" t="s">
        <v>151</v>
      </c>
      <c r="I32" s="9"/>
      <c r="J32" s="9"/>
      <c r="K32" s="9"/>
      <c r="L32" s="10">
        <v>35000</v>
      </c>
      <c r="M32" s="9"/>
      <c r="N32" s="9"/>
      <c r="O32" s="9"/>
      <c r="P32" s="9"/>
      <c r="Q32" s="9"/>
      <c r="R32" s="10">
        <f t="shared" si="0"/>
        <v>0</v>
      </c>
      <c r="S32" s="10">
        <f t="shared" si="1"/>
        <v>35000</v>
      </c>
      <c r="T32" s="10">
        <v>0</v>
      </c>
      <c r="U32" s="10">
        <v>0</v>
      </c>
      <c r="V32" s="9"/>
      <c r="W32" s="9"/>
      <c r="X32" s="10">
        <f t="shared" si="2"/>
        <v>0</v>
      </c>
      <c r="Y32" s="10">
        <f t="shared" si="3"/>
        <v>0</v>
      </c>
      <c r="Z32" s="9">
        <v>0</v>
      </c>
      <c r="AA32" s="10">
        <v>0</v>
      </c>
      <c r="AB32" s="9"/>
      <c r="AC32" s="9"/>
      <c r="AD32" s="9">
        <f t="shared" si="4"/>
        <v>0</v>
      </c>
      <c r="AE32" s="10">
        <f t="shared" si="5"/>
        <v>0</v>
      </c>
      <c r="AF32" s="9"/>
      <c r="AG32" s="9"/>
      <c r="AH32" s="9"/>
      <c r="AI32" s="10">
        <f t="shared" si="6"/>
        <v>0</v>
      </c>
      <c r="AJ32" s="10"/>
      <c r="AK32" s="10">
        <f t="shared" si="7"/>
        <v>35000</v>
      </c>
      <c r="AL32" s="10"/>
      <c r="AM32" s="10">
        <f t="shared" si="8"/>
        <v>0</v>
      </c>
      <c r="AN32" s="10"/>
      <c r="AO32" s="10">
        <f t="shared" si="9"/>
        <v>0</v>
      </c>
      <c r="AP32" s="29">
        <f t="shared" si="10"/>
        <v>0</v>
      </c>
      <c r="AQ32" s="10">
        <f t="shared" si="11"/>
        <v>35000</v>
      </c>
      <c r="AR32" s="10">
        <f t="shared" si="12"/>
        <v>0</v>
      </c>
      <c r="AS32" s="10">
        <f t="shared" si="13"/>
        <v>0</v>
      </c>
      <c r="AT32" s="10">
        <f t="shared" si="14"/>
        <v>35000</v>
      </c>
      <c r="AU32" s="10"/>
      <c r="AV32" s="1" t="s">
        <v>44</v>
      </c>
    </row>
    <row r="33" spans="1:48" ht="24.95" customHeight="1">
      <c r="A33" s="9">
        <v>26</v>
      </c>
      <c r="B33" s="9" t="s">
        <v>43</v>
      </c>
      <c r="C33" s="9" t="s">
        <v>51</v>
      </c>
      <c r="D33" s="9">
        <v>28161300303</v>
      </c>
      <c r="E33" s="16" t="s">
        <v>123</v>
      </c>
      <c r="F33" s="33">
        <v>31046941547</v>
      </c>
      <c r="G33" s="33" t="s">
        <v>156</v>
      </c>
      <c r="H33" s="33" t="s">
        <v>151</v>
      </c>
      <c r="I33" s="9"/>
      <c r="J33" s="9"/>
      <c r="K33" s="9"/>
      <c r="L33" s="10">
        <v>55000</v>
      </c>
      <c r="M33" s="9"/>
      <c r="N33" s="9"/>
      <c r="O33" s="9"/>
      <c r="P33" s="9"/>
      <c r="Q33" s="9"/>
      <c r="R33" s="10">
        <f t="shared" si="0"/>
        <v>0</v>
      </c>
      <c r="S33" s="10">
        <f t="shared" si="1"/>
        <v>55000</v>
      </c>
      <c r="T33" s="10">
        <v>0</v>
      </c>
      <c r="U33" s="10">
        <v>0</v>
      </c>
      <c r="V33" s="9"/>
      <c r="W33" s="9"/>
      <c r="X33" s="10">
        <f t="shared" si="2"/>
        <v>0</v>
      </c>
      <c r="Y33" s="10">
        <f t="shared" si="3"/>
        <v>0</v>
      </c>
      <c r="Z33" s="9">
        <v>49</v>
      </c>
      <c r="AA33" s="9">
        <v>9800</v>
      </c>
      <c r="AB33" s="9"/>
      <c r="AC33" s="9"/>
      <c r="AD33" s="9">
        <f t="shared" si="4"/>
        <v>49</v>
      </c>
      <c r="AE33" s="10">
        <f t="shared" si="5"/>
        <v>9800</v>
      </c>
      <c r="AF33" s="9"/>
      <c r="AG33" s="9"/>
      <c r="AH33" s="9"/>
      <c r="AI33" s="10">
        <f t="shared" si="6"/>
        <v>0</v>
      </c>
      <c r="AJ33" s="10"/>
      <c r="AK33" s="10">
        <f t="shared" si="7"/>
        <v>64800</v>
      </c>
      <c r="AL33" s="10"/>
      <c r="AM33" s="10">
        <f t="shared" si="8"/>
        <v>0</v>
      </c>
      <c r="AN33" s="10"/>
      <c r="AO33" s="10">
        <f t="shared" si="9"/>
        <v>0</v>
      </c>
      <c r="AP33" s="29">
        <f t="shared" si="10"/>
        <v>0</v>
      </c>
      <c r="AQ33" s="10">
        <f t="shared" si="11"/>
        <v>64800</v>
      </c>
      <c r="AR33" s="10">
        <f t="shared" si="12"/>
        <v>0</v>
      </c>
      <c r="AS33" s="10">
        <f t="shared" si="13"/>
        <v>0</v>
      </c>
      <c r="AT33" s="10">
        <f t="shared" si="14"/>
        <v>64800</v>
      </c>
      <c r="AU33" s="10"/>
      <c r="AV33" s="1" t="s">
        <v>44</v>
      </c>
    </row>
    <row r="34" spans="1:48" ht="24.95" customHeight="1">
      <c r="A34" s="9">
        <v>27</v>
      </c>
      <c r="B34" s="9" t="s">
        <v>43</v>
      </c>
      <c r="C34" s="9" t="s">
        <v>51</v>
      </c>
      <c r="D34" s="9">
        <v>28161300604</v>
      </c>
      <c r="E34" s="16" t="s">
        <v>77</v>
      </c>
      <c r="F34" s="33">
        <v>31046976818</v>
      </c>
      <c r="G34" s="33" t="s">
        <v>156</v>
      </c>
      <c r="H34" s="33" t="s">
        <v>151</v>
      </c>
      <c r="I34" s="9"/>
      <c r="J34" s="9"/>
      <c r="K34" s="9"/>
      <c r="L34" s="10">
        <v>35000</v>
      </c>
      <c r="M34" s="9"/>
      <c r="N34" s="9"/>
      <c r="O34" s="9"/>
      <c r="P34" s="9"/>
      <c r="Q34" s="9"/>
      <c r="R34" s="10">
        <f t="shared" si="0"/>
        <v>0</v>
      </c>
      <c r="S34" s="10">
        <f t="shared" si="1"/>
        <v>35000</v>
      </c>
      <c r="T34" s="10">
        <v>0</v>
      </c>
      <c r="U34" s="10">
        <v>0</v>
      </c>
      <c r="V34" s="9"/>
      <c r="W34" s="9"/>
      <c r="X34" s="10">
        <f t="shared" si="2"/>
        <v>0</v>
      </c>
      <c r="Y34" s="10">
        <f t="shared" si="3"/>
        <v>0</v>
      </c>
      <c r="Z34" s="9">
        <v>0</v>
      </c>
      <c r="AA34" s="10">
        <v>0</v>
      </c>
      <c r="AB34" s="9"/>
      <c r="AC34" s="9"/>
      <c r="AD34" s="9">
        <f t="shared" si="4"/>
        <v>0</v>
      </c>
      <c r="AE34" s="10">
        <f t="shared" si="5"/>
        <v>0</v>
      </c>
      <c r="AF34" s="9"/>
      <c r="AG34" s="9"/>
      <c r="AH34" s="9"/>
      <c r="AI34" s="10">
        <f t="shared" si="6"/>
        <v>0</v>
      </c>
      <c r="AJ34" s="10"/>
      <c r="AK34" s="10">
        <f t="shared" si="7"/>
        <v>35000</v>
      </c>
      <c r="AL34" s="10"/>
      <c r="AM34" s="10">
        <f t="shared" si="8"/>
        <v>0</v>
      </c>
      <c r="AN34" s="10"/>
      <c r="AO34" s="10">
        <f t="shared" si="9"/>
        <v>0</v>
      </c>
      <c r="AP34" s="29">
        <f t="shared" si="10"/>
        <v>0</v>
      </c>
      <c r="AQ34" s="10">
        <f t="shared" si="11"/>
        <v>35000</v>
      </c>
      <c r="AR34" s="10">
        <f t="shared" si="12"/>
        <v>0</v>
      </c>
      <c r="AS34" s="10">
        <f t="shared" si="13"/>
        <v>0</v>
      </c>
      <c r="AT34" s="10">
        <f t="shared" si="14"/>
        <v>35000</v>
      </c>
      <c r="AU34" s="10"/>
      <c r="AV34" s="1" t="s">
        <v>44</v>
      </c>
    </row>
    <row r="35" spans="1:48" ht="24.95" customHeight="1">
      <c r="A35" s="9">
        <v>28</v>
      </c>
      <c r="B35" s="9" t="s">
        <v>43</v>
      </c>
      <c r="C35" s="9" t="s">
        <v>51</v>
      </c>
      <c r="D35" s="9">
        <v>28161300712</v>
      </c>
      <c r="E35" s="16" t="s">
        <v>134</v>
      </c>
      <c r="F35" s="33">
        <v>31046990334</v>
      </c>
      <c r="G35" s="33" t="s">
        <v>156</v>
      </c>
      <c r="H35" s="33" t="s">
        <v>151</v>
      </c>
      <c r="I35" s="9"/>
      <c r="J35" s="9"/>
      <c r="K35" s="9"/>
      <c r="L35" s="10">
        <v>75000</v>
      </c>
      <c r="M35" s="9"/>
      <c r="N35" s="9"/>
      <c r="O35" s="9"/>
      <c r="P35" s="9"/>
      <c r="Q35" s="9"/>
      <c r="R35" s="10">
        <f t="shared" si="0"/>
        <v>0</v>
      </c>
      <c r="S35" s="10">
        <f t="shared" si="1"/>
        <v>75000</v>
      </c>
      <c r="T35" s="10">
        <v>0</v>
      </c>
      <c r="U35" s="10">
        <v>0</v>
      </c>
      <c r="V35" s="9"/>
      <c r="W35" s="9"/>
      <c r="X35" s="10">
        <f t="shared" si="2"/>
        <v>0</v>
      </c>
      <c r="Y35" s="10">
        <f t="shared" si="3"/>
        <v>0</v>
      </c>
      <c r="Z35" s="9">
        <v>63</v>
      </c>
      <c r="AA35" s="9">
        <v>12600</v>
      </c>
      <c r="AB35" s="9"/>
      <c r="AC35" s="9"/>
      <c r="AD35" s="9">
        <f t="shared" si="4"/>
        <v>63</v>
      </c>
      <c r="AE35" s="10">
        <f t="shared" si="5"/>
        <v>12600</v>
      </c>
      <c r="AF35" s="9"/>
      <c r="AG35" s="9"/>
      <c r="AH35" s="9"/>
      <c r="AI35" s="10">
        <f t="shared" si="6"/>
        <v>0</v>
      </c>
      <c r="AJ35" s="10"/>
      <c r="AK35" s="10">
        <f t="shared" si="7"/>
        <v>87600</v>
      </c>
      <c r="AL35" s="10"/>
      <c r="AM35" s="10">
        <f t="shared" si="8"/>
        <v>0</v>
      </c>
      <c r="AN35" s="10"/>
      <c r="AO35" s="10">
        <f t="shared" si="9"/>
        <v>0</v>
      </c>
      <c r="AP35" s="29">
        <f t="shared" si="10"/>
        <v>0</v>
      </c>
      <c r="AQ35" s="10">
        <f t="shared" si="11"/>
        <v>87600</v>
      </c>
      <c r="AR35" s="10">
        <f t="shared" si="12"/>
        <v>0</v>
      </c>
      <c r="AS35" s="10">
        <f t="shared" si="13"/>
        <v>0</v>
      </c>
      <c r="AT35" s="10">
        <f t="shared" si="14"/>
        <v>87600</v>
      </c>
      <c r="AU35" s="10"/>
      <c r="AV35" s="1" t="s">
        <v>44</v>
      </c>
    </row>
    <row r="36" spans="1:48" ht="24.95" customHeight="1">
      <c r="A36" s="9">
        <v>29</v>
      </c>
      <c r="B36" s="9" t="s">
        <v>43</v>
      </c>
      <c r="C36" s="9" t="s">
        <v>51</v>
      </c>
      <c r="D36" s="9">
        <v>28161300809</v>
      </c>
      <c r="E36" s="16" t="s">
        <v>135</v>
      </c>
      <c r="F36" s="33">
        <v>31050038105</v>
      </c>
      <c r="G36" s="33" t="s">
        <v>156</v>
      </c>
      <c r="H36" s="33" t="s">
        <v>151</v>
      </c>
      <c r="I36" s="9"/>
      <c r="J36" s="9"/>
      <c r="K36" s="9"/>
      <c r="L36" s="10">
        <v>75000</v>
      </c>
      <c r="M36" s="9"/>
      <c r="N36" s="9"/>
      <c r="O36" s="9"/>
      <c r="P36" s="9"/>
      <c r="Q36" s="9"/>
      <c r="R36" s="10">
        <f t="shared" si="0"/>
        <v>0</v>
      </c>
      <c r="S36" s="10">
        <f t="shared" si="1"/>
        <v>75000</v>
      </c>
      <c r="T36" s="10">
        <v>0</v>
      </c>
      <c r="U36" s="10">
        <v>0</v>
      </c>
      <c r="V36" s="9"/>
      <c r="W36" s="9"/>
      <c r="X36" s="10">
        <f t="shared" si="2"/>
        <v>0</v>
      </c>
      <c r="Y36" s="10">
        <f t="shared" si="3"/>
        <v>0</v>
      </c>
      <c r="Z36" s="9">
        <v>66</v>
      </c>
      <c r="AA36" s="9">
        <v>13200</v>
      </c>
      <c r="AB36" s="9"/>
      <c r="AC36" s="9"/>
      <c r="AD36" s="9">
        <f t="shared" si="4"/>
        <v>66</v>
      </c>
      <c r="AE36" s="10">
        <f t="shared" si="5"/>
        <v>13200</v>
      </c>
      <c r="AF36" s="9"/>
      <c r="AG36" s="9"/>
      <c r="AH36" s="9"/>
      <c r="AI36" s="10">
        <f t="shared" si="6"/>
        <v>0</v>
      </c>
      <c r="AJ36" s="10"/>
      <c r="AK36" s="10">
        <f t="shared" si="7"/>
        <v>88200</v>
      </c>
      <c r="AL36" s="10"/>
      <c r="AM36" s="10">
        <f t="shared" si="8"/>
        <v>0</v>
      </c>
      <c r="AN36" s="10"/>
      <c r="AO36" s="10">
        <f t="shared" si="9"/>
        <v>0</v>
      </c>
      <c r="AP36" s="29">
        <f t="shared" si="10"/>
        <v>0</v>
      </c>
      <c r="AQ36" s="10">
        <f t="shared" si="11"/>
        <v>88200</v>
      </c>
      <c r="AR36" s="10">
        <f t="shared" si="12"/>
        <v>0</v>
      </c>
      <c r="AS36" s="10">
        <f t="shared" si="13"/>
        <v>0</v>
      </c>
      <c r="AT36" s="10">
        <f t="shared" si="14"/>
        <v>88200</v>
      </c>
      <c r="AU36" s="10"/>
      <c r="AV36" s="1" t="s">
        <v>44</v>
      </c>
    </row>
    <row r="37" spans="1:48" ht="24.95" customHeight="1">
      <c r="A37" s="9">
        <v>30</v>
      </c>
      <c r="B37" s="9" t="s">
        <v>43</v>
      </c>
      <c r="C37" s="9" t="s">
        <v>51</v>
      </c>
      <c r="D37" s="9">
        <v>28161300810</v>
      </c>
      <c r="E37" s="16" t="s">
        <v>101</v>
      </c>
      <c r="F37" s="33">
        <v>33913881613</v>
      </c>
      <c r="G37" s="33" t="s">
        <v>156</v>
      </c>
      <c r="H37" s="33" t="s">
        <v>151</v>
      </c>
      <c r="I37" s="9"/>
      <c r="J37" s="9"/>
      <c r="K37" s="9"/>
      <c r="L37" s="10">
        <v>55000</v>
      </c>
      <c r="M37" s="9"/>
      <c r="N37" s="9"/>
      <c r="O37" s="9"/>
      <c r="P37" s="9"/>
      <c r="Q37" s="9"/>
      <c r="R37" s="10">
        <f t="shared" si="0"/>
        <v>0</v>
      </c>
      <c r="S37" s="10">
        <f t="shared" si="1"/>
        <v>55000</v>
      </c>
      <c r="T37" s="10">
        <v>0</v>
      </c>
      <c r="U37" s="10">
        <v>0</v>
      </c>
      <c r="V37" s="9"/>
      <c r="W37" s="9"/>
      <c r="X37" s="10">
        <f t="shared" si="2"/>
        <v>0</v>
      </c>
      <c r="Y37" s="10">
        <f t="shared" si="3"/>
        <v>0</v>
      </c>
      <c r="Z37" s="9">
        <v>37</v>
      </c>
      <c r="AA37" s="9">
        <v>7400</v>
      </c>
      <c r="AB37" s="9"/>
      <c r="AC37" s="9"/>
      <c r="AD37" s="9">
        <f t="shared" si="4"/>
        <v>37</v>
      </c>
      <c r="AE37" s="10">
        <f t="shared" si="5"/>
        <v>7400</v>
      </c>
      <c r="AF37" s="9"/>
      <c r="AG37" s="9"/>
      <c r="AH37" s="9"/>
      <c r="AI37" s="10">
        <f t="shared" si="6"/>
        <v>0</v>
      </c>
      <c r="AJ37" s="10"/>
      <c r="AK37" s="10">
        <f t="shared" si="7"/>
        <v>62400</v>
      </c>
      <c r="AL37" s="10"/>
      <c r="AM37" s="10">
        <f t="shared" si="8"/>
        <v>0</v>
      </c>
      <c r="AN37" s="10"/>
      <c r="AO37" s="10">
        <f t="shared" si="9"/>
        <v>0</v>
      </c>
      <c r="AP37" s="29">
        <f t="shared" si="10"/>
        <v>0</v>
      </c>
      <c r="AQ37" s="10">
        <f t="shared" si="11"/>
        <v>62400</v>
      </c>
      <c r="AR37" s="10">
        <f t="shared" si="12"/>
        <v>0</v>
      </c>
      <c r="AS37" s="10">
        <f t="shared" si="13"/>
        <v>0</v>
      </c>
      <c r="AT37" s="10">
        <f t="shared" si="14"/>
        <v>62400</v>
      </c>
      <c r="AU37" s="10"/>
      <c r="AV37" s="1" t="s">
        <v>44</v>
      </c>
    </row>
    <row r="38" spans="1:48" ht="24.95" customHeight="1">
      <c r="A38" s="9">
        <v>31</v>
      </c>
      <c r="B38" s="9" t="s">
        <v>43</v>
      </c>
      <c r="C38" s="9" t="s">
        <v>51</v>
      </c>
      <c r="D38" s="9">
        <v>28161301004</v>
      </c>
      <c r="E38" s="16" t="s">
        <v>78</v>
      </c>
      <c r="F38" s="33">
        <v>31046975939</v>
      </c>
      <c r="G38" s="33" t="s">
        <v>156</v>
      </c>
      <c r="H38" s="33" t="s">
        <v>151</v>
      </c>
      <c r="I38" s="9"/>
      <c r="J38" s="9"/>
      <c r="K38" s="9"/>
      <c r="L38" s="10">
        <v>35000</v>
      </c>
      <c r="M38" s="9"/>
      <c r="N38" s="9"/>
      <c r="O38" s="9"/>
      <c r="P38" s="9"/>
      <c r="Q38" s="9"/>
      <c r="R38" s="10">
        <f t="shared" si="0"/>
        <v>0</v>
      </c>
      <c r="S38" s="10">
        <f t="shared" si="1"/>
        <v>35000</v>
      </c>
      <c r="T38" s="10">
        <v>0</v>
      </c>
      <c r="U38" s="10">
        <v>0</v>
      </c>
      <c r="V38" s="9"/>
      <c r="W38" s="9"/>
      <c r="X38" s="10">
        <f t="shared" si="2"/>
        <v>0</v>
      </c>
      <c r="Y38" s="10">
        <f t="shared" si="3"/>
        <v>0</v>
      </c>
      <c r="Z38" s="9">
        <v>0</v>
      </c>
      <c r="AA38" s="10">
        <v>0</v>
      </c>
      <c r="AB38" s="9"/>
      <c r="AC38" s="9"/>
      <c r="AD38" s="9">
        <f t="shared" si="4"/>
        <v>0</v>
      </c>
      <c r="AE38" s="10">
        <f t="shared" si="5"/>
        <v>0</v>
      </c>
      <c r="AF38" s="9"/>
      <c r="AG38" s="9"/>
      <c r="AH38" s="9"/>
      <c r="AI38" s="10">
        <f t="shared" si="6"/>
        <v>0</v>
      </c>
      <c r="AJ38" s="10"/>
      <c r="AK38" s="10">
        <f t="shared" si="7"/>
        <v>35000</v>
      </c>
      <c r="AL38" s="10"/>
      <c r="AM38" s="10">
        <f t="shared" si="8"/>
        <v>0</v>
      </c>
      <c r="AN38" s="10"/>
      <c r="AO38" s="10">
        <f t="shared" si="9"/>
        <v>0</v>
      </c>
      <c r="AP38" s="29">
        <f t="shared" si="10"/>
        <v>0</v>
      </c>
      <c r="AQ38" s="10">
        <f t="shared" si="11"/>
        <v>35000</v>
      </c>
      <c r="AR38" s="10">
        <f t="shared" si="12"/>
        <v>0</v>
      </c>
      <c r="AS38" s="10">
        <f t="shared" si="13"/>
        <v>0</v>
      </c>
      <c r="AT38" s="10">
        <f t="shared" si="14"/>
        <v>35000</v>
      </c>
      <c r="AU38" s="10"/>
      <c r="AV38" s="1" t="s">
        <v>44</v>
      </c>
    </row>
    <row r="39" spans="1:48" ht="24.95" customHeight="1">
      <c r="A39" s="9">
        <v>32</v>
      </c>
      <c r="B39" s="9" t="s">
        <v>43</v>
      </c>
      <c r="C39" s="9" t="s">
        <v>49</v>
      </c>
      <c r="D39" s="9">
        <v>28161400109</v>
      </c>
      <c r="E39" s="16" t="s">
        <v>75</v>
      </c>
      <c r="F39" s="33">
        <v>31043235217</v>
      </c>
      <c r="G39" s="33" t="s">
        <v>162</v>
      </c>
      <c r="H39" s="33" t="s">
        <v>151</v>
      </c>
      <c r="I39" s="9"/>
      <c r="J39" s="9"/>
      <c r="K39" s="9"/>
      <c r="L39" s="10">
        <v>35000</v>
      </c>
      <c r="M39" s="9"/>
      <c r="N39" s="9"/>
      <c r="O39" s="9"/>
      <c r="P39" s="9"/>
      <c r="Q39" s="9"/>
      <c r="R39" s="10">
        <f t="shared" si="0"/>
        <v>0</v>
      </c>
      <c r="S39" s="10">
        <f t="shared" si="1"/>
        <v>35000</v>
      </c>
      <c r="T39" s="10">
        <v>0</v>
      </c>
      <c r="U39" s="10">
        <v>0</v>
      </c>
      <c r="V39" s="9"/>
      <c r="W39" s="9"/>
      <c r="X39" s="10">
        <f t="shared" si="2"/>
        <v>0</v>
      </c>
      <c r="Y39" s="10">
        <f t="shared" si="3"/>
        <v>0</v>
      </c>
      <c r="Z39" s="9">
        <v>0</v>
      </c>
      <c r="AA39" s="10">
        <v>0</v>
      </c>
      <c r="AB39" s="9"/>
      <c r="AC39" s="9"/>
      <c r="AD39" s="9">
        <f t="shared" si="4"/>
        <v>0</v>
      </c>
      <c r="AE39" s="10">
        <f t="shared" si="5"/>
        <v>0</v>
      </c>
      <c r="AF39" s="9"/>
      <c r="AG39" s="9"/>
      <c r="AH39" s="9"/>
      <c r="AI39" s="10">
        <f t="shared" si="6"/>
        <v>0</v>
      </c>
      <c r="AJ39" s="10"/>
      <c r="AK39" s="10">
        <f t="shared" si="7"/>
        <v>35000</v>
      </c>
      <c r="AL39" s="10"/>
      <c r="AM39" s="10">
        <f t="shared" si="8"/>
        <v>0</v>
      </c>
      <c r="AN39" s="10"/>
      <c r="AO39" s="10">
        <f t="shared" si="9"/>
        <v>0</v>
      </c>
      <c r="AP39" s="29">
        <f t="shared" si="10"/>
        <v>0</v>
      </c>
      <c r="AQ39" s="10">
        <f t="shared" si="11"/>
        <v>35000</v>
      </c>
      <c r="AR39" s="10">
        <f t="shared" si="12"/>
        <v>0</v>
      </c>
      <c r="AS39" s="10">
        <f t="shared" si="13"/>
        <v>0</v>
      </c>
      <c r="AT39" s="10">
        <f t="shared" si="14"/>
        <v>35000</v>
      </c>
      <c r="AU39" s="10"/>
      <c r="AV39" s="1" t="s">
        <v>44</v>
      </c>
    </row>
    <row r="40" spans="1:48" ht="24.95" customHeight="1">
      <c r="A40" s="9">
        <v>33</v>
      </c>
      <c r="B40" s="9" t="s">
        <v>43</v>
      </c>
      <c r="C40" s="9" t="s">
        <v>49</v>
      </c>
      <c r="D40" s="9">
        <v>28161400411</v>
      </c>
      <c r="E40" s="16" t="s">
        <v>136</v>
      </c>
      <c r="F40" s="33">
        <v>31043285598</v>
      </c>
      <c r="G40" s="33" t="s">
        <v>162</v>
      </c>
      <c r="H40" s="33" t="s">
        <v>151</v>
      </c>
      <c r="I40" s="9"/>
      <c r="J40" s="9"/>
      <c r="K40" s="9"/>
      <c r="L40" s="10">
        <v>75000</v>
      </c>
      <c r="M40" s="9"/>
      <c r="N40" s="9"/>
      <c r="O40" s="9"/>
      <c r="P40" s="9"/>
      <c r="Q40" s="9"/>
      <c r="R40" s="10">
        <f t="shared" si="0"/>
        <v>0</v>
      </c>
      <c r="S40" s="10">
        <f t="shared" si="1"/>
        <v>75000</v>
      </c>
      <c r="T40" s="10">
        <v>0</v>
      </c>
      <c r="U40" s="10">
        <v>0</v>
      </c>
      <c r="V40" s="9"/>
      <c r="W40" s="9"/>
      <c r="X40" s="10">
        <f t="shared" si="2"/>
        <v>0</v>
      </c>
      <c r="Y40" s="10">
        <f t="shared" si="3"/>
        <v>0</v>
      </c>
      <c r="Z40" s="9">
        <v>74</v>
      </c>
      <c r="AA40" s="9">
        <v>14800</v>
      </c>
      <c r="AB40" s="9"/>
      <c r="AC40" s="9"/>
      <c r="AD40" s="9">
        <f t="shared" si="4"/>
        <v>74</v>
      </c>
      <c r="AE40" s="10">
        <f t="shared" si="5"/>
        <v>14800</v>
      </c>
      <c r="AF40" s="9"/>
      <c r="AG40" s="9"/>
      <c r="AH40" s="9"/>
      <c r="AI40" s="10">
        <f t="shared" si="6"/>
        <v>0</v>
      </c>
      <c r="AJ40" s="10"/>
      <c r="AK40" s="10">
        <f t="shared" si="7"/>
        <v>89800</v>
      </c>
      <c r="AL40" s="10"/>
      <c r="AM40" s="10">
        <f t="shared" si="8"/>
        <v>0</v>
      </c>
      <c r="AN40" s="10"/>
      <c r="AO40" s="10">
        <f t="shared" si="9"/>
        <v>0</v>
      </c>
      <c r="AP40" s="29">
        <f t="shared" si="10"/>
        <v>0</v>
      </c>
      <c r="AQ40" s="10">
        <f t="shared" si="11"/>
        <v>89800</v>
      </c>
      <c r="AR40" s="10">
        <f t="shared" si="12"/>
        <v>0</v>
      </c>
      <c r="AS40" s="10">
        <f t="shared" si="13"/>
        <v>0</v>
      </c>
      <c r="AT40" s="10">
        <f t="shared" si="14"/>
        <v>89800</v>
      </c>
      <c r="AU40" s="10"/>
      <c r="AV40" s="1" t="s">
        <v>44</v>
      </c>
    </row>
    <row r="41" spans="1:48" ht="24.95" customHeight="1">
      <c r="A41" s="9">
        <v>34</v>
      </c>
      <c r="B41" s="9" t="s">
        <v>43</v>
      </c>
      <c r="C41" s="9" t="s">
        <v>49</v>
      </c>
      <c r="D41" s="9">
        <v>28161400706</v>
      </c>
      <c r="E41" s="16" t="s">
        <v>56</v>
      </c>
      <c r="F41" s="33">
        <v>31044708636</v>
      </c>
      <c r="G41" s="33" t="s">
        <v>163</v>
      </c>
      <c r="H41" s="33" t="s">
        <v>151</v>
      </c>
      <c r="I41" s="9"/>
      <c r="J41" s="9"/>
      <c r="K41" s="9"/>
      <c r="L41" s="10">
        <v>35000</v>
      </c>
      <c r="M41" s="9"/>
      <c r="N41" s="9"/>
      <c r="O41" s="9"/>
      <c r="P41" s="9"/>
      <c r="Q41" s="9"/>
      <c r="R41" s="10">
        <f t="shared" si="0"/>
        <v>0</v>
      </c>
      <c r="S41" s="10">
        <f t="shared" si="1"/>
        <v>35000</v>
      </c>
      <c r="T41" s="10">
        <v>2.5499999999999998</v>
      </c>
      <c r="U41" s="10">
        <v>1</v>
      </c>
      <c r="V41" s="9"/>
      <c r="W41" s="9"/>
      <c r="X41" s="10">
        <f t="shared" si="2"/>
        <v>2.5499999999999998</v>
      </c>
      <c r="Y41" s="10">
        <f t="shared" si="3"/>
        <v>1</v>
      </c>
      <c r="Z41" s="9">
        <v>0</v>
      </c>
      <c r="AA41" s="10">
        <v>0</v>
      </c>
      <c r="AB41" s="9"/>
      <c r="AC41" s="9"/>
      <c r="AD41" s="9">
        <f t="shared" si="4"/>
        <v>0</v>
      </c>
      <c r="AE41" s="10">
        <f t="shared" si="5"/>
        <v>0</v>
      </c>
      <c r="AF41" s="9"/>
      <c r="AG41" s="9"/>
      <c r="AH41" s="9"/>
      <c r="AI41" s="10">
        <f t="shared" si="6"/>
        <v>0</v>
      </c>
      <c r="AJ41" s="10"/>
      <c r="AK41" s="10">
        <f t="shared" si="7"/>
        <v>35003.550000000003</v>
      </c>
      <c r="AL41" s="10"/>
      <c r="AM41" s="10">
        <f t="shared" si="8"/>
        <v>0</v>
      </c>
      <c r="AN41" s="10"/>
      <c r="AO41" s="10">
        <f t="shared" si="9"/>
        <v>0</v>
      </c>
      <c r="AP41" s="29">
        <f t="shared" si="10"/>
        <v>0</v>
      </c>
      <c r="AQ41" s="10">
        <f t="shared" si="11"/>
        <v>35003.550000000003</v>
      </c>
      <c r="AR41" s="10">
        <f t="shared" si="12"/>
        <v>0</v>
      </c>
      <c r="AS41" s="10">
        <f t="shared" si="13"/>
        <v>0</v>
      </c>
      <c r="AT41" s="10">
        <f t="shared" si="14"/>
        <v>35003.550000000003</v>
      </c>
      <c r="AU41" s="10"/>
      <c r="AV41" s="1" t="s">
        <v>44</v>
      </c>
    </row>
    <row r="42" spans="1:48" ht="24.95" customHeight="1">
      <c r="A42" s="9">
        <v>35</v>
      </c>
      <c r="B42" s="9" t="s">
        <v>43</v>
      </c>
      <c r="C42" s="9" t="s">
        <v>49</v>
      </c>
      <c r="D42" s="9">
        <v>28161400917</v>
      </c>
      <c r="E42" s="16" t="s">
        <v>148</v>
      </c>
      <c r="F42" s="33">
        <v>31044710204</v>
      </c>
      <c r="G42" s="33" t="s">
        <v>163</v>
      </c>
      <c r="H42" s="33" t="s">
        <v>151</v>
      </c>
      <c r="I42" s="9"/>
      <c r="J42" s="9"/>
      <c r="K42" s="9"/>
      <c r="L42" s="10">
        <v>100000</v>
      </c>
      <c r="M42" s="9"/>
      <c r="N42" s="9"/>
      <c r="O42" s="9"/>
      <c r="P42" s="9"/>
      <c r="Q42" s="9"/>
      <c r="R42" s="10">
        <f t="shared" si="0"/>
        <v>0</v>
      </c>
      <c r="S42" s="10">
        <f t="shared" si="1"/>
        <v>100000</v>
      </c>
      <c r="T42" s="10">
        <v>0</v>
      </c>
      <c r="U42" s="10">
        <v>0</v>
      </c>
      <c r="V42" s="9"/>
      <c r="W42" s="9"/>
      <c r="X42" s="10">
        <f t="shared" si="2"/>
        <v>0</v>
      </c>
      <c r="Y42" s="10">
        <f t="shared" si="3"/>
        <v>0</v>
      </c>
      <c r="Z42" s="9">
        <v>147</v>
      </c>
      <c r="AA42" s="9">
        <v>29400</v>
      </c>
      <c r="AB42" s="9"/>
      <c r="AC42" s="9"/>
      <c r="AD42" s="9">
        <f t="shared" si="4"/>
        <v>147</v>
      </c>
      <c r="AE42" s="10">
        <f t="shared" si="5"/>
        <v>29400</v>
      </c>
      <c r="AF42" s="9"/>
      <c r="AG42" s="9"/>
      <c r="AH42" s="9"/>
      <c r="AI42" s="10">
        <f t="shared" si="6"/>
        <v>0</v>
      </c>
      <c r="AJ42" s="10"/>
      <c r="AK42" s="10">
        <f t="shared" si="7"/>
        <v>129400</v>
      </c>
      <c r="AL42" s="10"/>
      <c r="AM42" s="10">
        <f t="shared" si="8"/>
        <v>0</v>
      </c>
      <c r="AN42" s="10"/>
      <c r="AO42" s="10">
        <f t="shared" si="9"/>
        <v>0</v>
      </c>
      <c r="AP42" s="29">
        <f t="shared" si="10"/>
        <v>0</v>
      </c>
      <c r="AQ42" s="10">
        <f t="shared" si="11"/>
        <v>129400</v>
      </c>
      <c r="AR42" s="10">
        <f t="shared" si="12"/>
        <v>0</v>
      </c>
      <c r="AS42" s="10">
        <f t="shared" si="13"/>
        <v>0</v>
      </c>
      <c r="AT42" s="10">
        <f t="shared" si="14"/>
        <v>129400</v>
      </c>
      <c r="AU42" s="10"/>
      <c r="AV42" s="1" t="s">
        <v>44</v>
      </c>
    </row>
    <row r="43" spans="1:48" ht="24.95" customHeight="1">
      <c r="A43" s="9">
        <v>36</v>
      </c>
      <c r="B43" s="9" t="s">
        <v>43</v>
      </c>
      <c r="C43" s="9" t="s">
        <v>49</v>
      </c>
      <c r="D43" s="9">
        <v>28161400921</v>
      </c>
      <c r="E43" s="16" t="s">
        <v>119</v>
      </c>
      <c r="F43" s="33">
        <v>33923904118</v>
      </c>
      <c r="G43" s="33" t="s">
        <v>163</v>
      </c>
      <c r="H43" s="33" t="s">
        <v>151</v>
      </c>
      <c r="I43" s="9"/>
      <c r="J43" s="9"/>
      <c r="K43" s="9"/>
      <c r="L43" s="10">
        <v>55000</v>
      </c>
      <c r="M43" s="9"/>
      <c r="N43" s="9"/>
      <c r="O43" s="9"/>
      <c r="P43" s="9"/>
      <c r="Q43" s="9"/>
      <c r="R43" s="10">
        <f t="shared" si="0"/>
        <v>0</v>
      </c>
      <c r="S43" s="10">
        <f t="shared" si="1"/>
        <v>55000</v>
      </c>
      <c r="T43" s="10">
        <v>0</v>
      </c>
      <c r="U43" s="10">
        <v>0</v>
      </c>
      <c r="V43" s="9"/>
      <c r="W43" s="9"/>
      <c r="X43" s="10">
        <f t="shared" si="2"/>
        <v>0</v>
      </c>
      <c r="Y43" s="10">
        <f t="shared" si="3"/>
        <v>0</v>
      </c>
      <c r="Z43" s="9">
        <v>50</v>
      </c>
      <c r="AA43" s="9">
        <v>10000</v>
      </c>
      <c r="AB43" s="9"/>
      <c r="AC43" s="9"/>
      <c r="AD43" s="9">
        <f t="shared" si="4"/>
        <v>50</v>
      </c>
      <c r="AE43" s="10">
        <f t="shared" si="5"/>
        <v>10000</v>
      </c>
      <c r="AF43" s="9"/>
      <c r="AG43" s="9"/>
      <c r="AH43" s="9"/>
      <c r="AI43" s="10">
        <f t="shared" si="6"/>
        <v>0</v>
      </c>
      <c r="AJ43" s="10"/>
      <c r="AK43" s="10">
        <f t="shared" si="7"/>
        <v>65000</v>
      </c>
      <c r="AL43" s="10"/>
      <c r="AM43" s="10">
        <f t="shared" si="8"/>
        <v>0</v>
      </c>
      <c r="AN43" s="10"/>
      <c r="AO43" s="10">
        <f t="shared" si="9"/>
        <v>0</v>
      </c>
      <c r="AP43" s="29">
        <f t="shared" si="10"/>
        <v>0</v>
      </c>
      <c r="AQ43" s="10">
        <f t="shared" si="11"/>
        <v>65000</v>
      </c>
      <c r="AR43" s="10">
        <f t="shared" si="12"/>
        <v>0</v>
      </c>
      <c r="AS43" s="10">
        <f t="shared" si="13"/>
        <v>0</v>
      </c>
      <c r="AT43" s="10">
        <f t="shared" si="14"/>
        <v>65000</v>
      </c>
      <c r="AU43" s="10"/>
      <c r="AV43" s="1" t="s">
        <v>44</v>
      </c>
    </row>
    <row r="44" spans="1:48" ht="24.95" customHeight="1">
      <c r="A44" s="9">
        <v>37</v>
      </c>
      <c r="B44" s="9" t="s">
        <v>43</v>
      </c>
      <c r="C44" s="9" t="s">
        <v>49</v>
      </c>
      <c r="D44" s="9">
        <v>28161400933</v>
      </c>
      <c r="E44" s="16" t="s">
        <v>124</v>
      </c>
      <c r="F44" s="33">
        <v>31054905869</v>
      </c>
      <c r="G44" s="33" t="s">
        <v>163</v>
      </c>
      <c r="H44" s="33" t="s">
        <v>151</v>
      </c>
      <c r="I44" s="9"/>
      <c r="J44" s="9"/>
      <c r="K44" s="9"/>
      <c r="L44" s="10">
        <v>55000</v>
      </c>
      <c r="M44" s="9"/>
      <c r="N44" s="9"/>
      <c r="O44" s="9"/>
      <c r="P44" s="9"/>
      <c r="Q44" s="9"/>
      <c r="R44" s="10">
        <f t="shared" ref="R44:R52" si="15">M44+N44+O44+P44+Q44</f>
        <v>0</v>
      </c>
      <c r="S44" s="10">
        <f t="shared" ref="S44:S52" si="16">L44-R44</f>
        <v>55000</v>
      </c>
      <c r="T44" s="10">
        <v>0</v>
      </c>
      <c r="U44" s="10">
        <v>0</v>
      </c>
      <c r="V44" s="9"/>
      <c r="W44" s="9"/>
      <c r="X44" s="10">
        <f t="shared" si="2"/>
        <v>0</v>
      </c>
      <c r="Y44" s="10">
        <f t="shared" si="3"/>
        <v>0</v>
      </c>
      <c r="Z44" s="9">
        <v>51</v>
      </c>
      <c r="AA44" s="9">
        <v>10200</v>
      </c>
      <c r="AB44" s="9"/>
      <c r="AC44" s="9"/>
      <c r="AD44" s="9">
        <f t="shared" si="4"/>
        <v>51</v>
      </c>
      <c r="AE44" s="10">
        <f t="shared" si="5"/>
        <v>10200</v>
      </c>
      <c r="AF44" s="9"/>
      <c r="AG44" s="9"/>
      <c r="AH44" s="9"/>
      <c r="AI44" s="10">
        <f t="shared" si="6"/>
        <v>0</v>
      </c>
      <c r="AJ44" s="10"/>
      <c r="AK44" s="10">
        <f t="shared" si="7"/>
        <v>65200</v>
      </c>
      <c r="AL44" s="10"/>
      <c r="AM44" s="10">
        <f t="shared" si="8"/>
        <v>0</v>
      </c>
      <c r="AN44" s="10"/>
      <c r="AO44" s="10">
        <f t="shared" si="9"/>
        <v>0</v>
      </c>
      <c r="AP44" s="29">
        <f t="shared" si="10"/>
        <v>0</v>
      </c>
      <c r="AQ44" s="10">
        <f t="shared" si="11"/>
        <v>65200</v>
      </c>
      <c r="AR44" s="10">
        <f t="shared" si="12"/>
        <v>0</v>
      </c>
      <c r="AS44" s="10">
        <f t="shared" si="13"/>
        <v>0</v>
      </c>
      <c r="AT44" s="10">
        <f t="shared" si="14"/>
        <v>65200</v>
      </c>
      <c r="AU44" s="10"/>
      <c r="AV44" s="1" t="s">
        <v>44</v>
      </c>
    </row>
    <row r="45" spans="1:48" ht="24.95" customHeight="1">
      <c r="A45" s="9">
        <v>38</v>
      </c>
      <c r="B45" s="9" t="s">
        <v>43</v>
      </c>
      <c r="C45" s="9" t="s">
        <v>53</v>
      </c>
      <c r="D45" s="9">
        <v>28161500304</v>
      </c>
      <c r="E45" s="16" t="s">
        <v>79</v>
      </c>
      <c r="F45" s="33">
        <v>31044652230</v>
      </c>
      <c r="G45" s="33" t="s">
        <v>163</v>
      </c>
      <c r="H45" s="33" t="s">
        <v>151</v>
      </c>
      <c r="I45" s="9"/>
      <c r="J45" s="9"/>
      <c r="K45" s="9"/>
      <c r="L45" s="10">
        <v>35000</v>
      </c>
      <c r="M45" s="9"/>
      <c r="N45" s="9"/>
      <c r="O45" s="9"/>
      <c r="P45" s="9"/>
      <c r="Q45" s="9"/>
      <c r="R45" s="10">
        <f t="shared" si="15"/>
        <v>0</v>
      </c>
      <c r="S45" s="10">
        <f t="shared" si="16"/>
        <v>35000</v>
      </c>
      <c r="T45" s="10">
        <v>0</v>
      </c>
      <c r="U45" s="10">
        <v>0</v>
      </c>
      <c r="V45" s="9"/>
      <c r="W45" s="9"/>
      <c r="X45" s="10">
        <f t="shared" ref="X45:X53" si="17">T45-V45</f>
        <v>0</v>
      </c>
      <c r="Y45" s="10">
        <f t="shared" ref="Y45:Y53" si="18">U45-W45</f>
        <v>0</v>
      </c>
      <c r="Z45" s="9">
        <v>0</v>
      </c>
      <c r="AA45" s="10">
        <v>0</v>
      </c>
      <c r="AB45" s="9"/>
      <c r="AC45" s="9"/>
      <c r="AD45" s="9">
        <f t="shared" ref="AD45:AD53" si="19">Z45-AB45</f>
        <v>0</v>
      </c>
      <c r="AE45" s="10">
        <f t="shared" ref="AE45:AE53" si="20">AA45-AC45</f>
        <v>0</v>
      </c>
      <c r="AF45" s="9"/>
      <c r="AG45" s="9"/>
      <c r="AH45" s="9"/>
      <c r="AI45" s="10">
        <f t="shared" ref="AI45:AI53" si="21">AG45-AH45</f>
        <v>0</v>
      </c>
      <c r="AJ45" s="10"/>
      <c r="AK45" s="10">
        <f t="shared" ref="AK45:AK53" si="22">I45+L45+T45+U45+AA45+AG45</f>
        <v>35000</v>
      </c>
      <c r="AL45" s="10"/>
      <c r="AM45" s="10">
        <f t="shared" ref="AM45:AM53" si="23">R45+V45+W45+AC45+AH45</f>
        <v>0</v>
      </c>
      <c r="AN45" s="10"/>
      <c r="AO45" s="10">
        <f t="shared" ref="AO45:AO53" si="24">AF45</f>
        <v>0</v>
      </c>
      <c r="AP45" s="29">
        <f t="shared" ref="AP45:AP53" si="25">AM45+AO45</f>
        <v>0</v>
      </c>
      <c r="AQ45" s="10">
        <f t="shared" ref="AQ45:AQ53" si="26">AK45-AM45</f>
        <v>35000</v>
      </c>
      <c r="AR45" s="10">
        <f t="shared" ref="AR45:AR53" si="27">AJ45-AN45</f>
        <v>0</v>
      </c>
      <c r="AS45" s="10">
        <f t="shared" ref="AS45:AS53" si="28">AJ45-AO45</f>
        <v>0</v>
      </c>
      <c r="AT45" s="10">
        <f t="shared" ref="AT45:AT53" si="29">AQ45+AS45</f>
        <v>35000</v>
      </c>
      <c r="AU45" s="10"/>
      <c r="AV45" s="1" t="s">
        <v>44</v>
      </c>
    </row>
    <row r="46" spans="1:48" ht="24.95" customHeight="1">
      <c r="A46" s="9">
        <v>39</v>
      </c>
      <c r="B46" s="9" t="s">
        <v>43</v>
      </c>
      <c r="C46" s="9" t="s">
        <v>53</v>
      </c>
      <c r="D46" s="9">
        <v>28161500509</v>
      </c>
      <c r="E46" s="16" t="s">
        <v>127</v>
      </c>
      <c r="F46" s="33">
        <v>443702010014431</v>
      </c>
      <c r="G46" s="33" t="s">
        <v>164</v>
      </c>
      <c r="H46" s="33" t="s">
        <v>165</v>
      </c>
      <c r="I46" s="9"/>
      <c r="J46" s="9"/>
      <c r="K46" s="9"/>
      <c r="L46" s="10">
        <v>55000</v>
      </c>
      <c r="M46" s="9"/>
      <c r="N46" s="9"/>
      <c r="O46" s="9"/>
      <c r="P46" s="9"/>
      <c r="Q46" s="9"/>
      <c r="R46" s="10">
        <f t="shared" si="15"/>
        <v>0</v>
      </c>
      <c r="S46" s="10">
        <f t="shared" si="16"/>
        <v>55000</v>
      </c>
      <c r="T46" s="10">
        <v>0</v>
      </c>
      <c r="U46" s="10">
        <v>0</v>
      </c>
      <c r="V46" s="9"/>
      <c r="W46" s="9"/>
      <c r="X46" s="10">
        <f t="shared" si="17"/>
        <v>0</v>
      </c>
      <c r="Y46" s="10">
        <f t="shared" si="18"/>
        <v>0</v>
      </c>
      <c r="Z46" s="9">
        <v>65</v>
      </c>
      <c r="AA46" s="9">
        <v>13000</v>
      </c>
      <c r="AB46" s="9"/>
      <c r="AC46" s="9"/>
      <c r="AD46" s="9">
        <f t="shared" si="19"/>
        <v>65</v>
      </c>
      <c r="AE46" s="10">
        <f t="shared" si="20"/>
        <v>13000</v>
      </c>
      <c r="AF46" s="9"/>
      <c r="AG46" s="9"/>
      <c r="AH46" s="9"/>
      <c r="AI46" s="10">
        <f t="shared" si="21"/>
        <v>0</v>
      </c>
      <c r="AJ46" s="10"/>
      <c r="AK46" s="10">
        <f t="shared" si="22"/>
        <v>68000</v>
      </c>
      <c r="AL46" s="10"/>
      <c r="AM46" s="10">
        <f t="shared" si="23"/>
        <v>0</v>
      </c>
      <c r="AN46" s="10"/>
      <c r="AO46" s="10">
        <f t="shared" si="24"/>
        <v>0</v>
      </c>
      <c r="AP46" s="29">
        <f t="shared" si="25"/>
        <v>0</v>
      </c>
      <c r="AQ46" s="10">
        <f t="shared" si="26"/>
        <v>68000</v>
      </c>
      <c r="AR46" s="10">
        <f t="shared" si="27"/>
        <v>0</v>
      </c>
      <c r="AS46" s="10">
        <f t="shared" si="28"/>
        <v>0</v>
      </c>
      <c r="AT46" s="10">
        <f t="shared" si="29"/>
        <v>68000</v>
      </c>
      <c r="AU46" s="10"/>
      <c r="AV46" s="1" t="s">
        <v>44</v>
      </c>
    </row>
    <row r="47" spans="1:48" ht="24.95" customHeight="1">
      <c r="A47" s="9">
        <v>40</v>
      </c>
      <c r="B47" s="9" t="s">
        <v>43</v>
      </c>
      <c r="C47" s="9" t="s">
        <v>53</v>
      </c>
      <c r="D47" s="9">
        <v>28161500520</v>
      </c>
      <c r="E47" s="16" t="s">
        <v>107</v>
      </c>
      <c r="F47" s="33">
        <v>33787589095</v>
      </c>
      <c r="G47" s="33" t="s">
        <v>166</v>
      </c>
      <c r="H47" s="33" t="s">
        <v>149</v>
      </c>
      <c r="I47" s="9"/>
      <c r="J47" s="9"/>
      <c r="K47" s="9"/>
      <c r="L47" s="10">
        <v>55000</v>
      </c>
      <c r="M47" s="9"/>
      <c r="N47" s="9"/>
      <c r="O47" s="9"/>
      <c r="P47" s="9"/>
      <c r="Q47" s="9"/>
      <c r="R47" s="10">
        <f t="shared" si="15"/>
        <v>0</v>
      </c>
      <c r="S47" s="10">
        <f t="shared" si="16"/>
        <v>55000</v>
      </c>
      <c r="T47" s="10">
        <v>0</v>
      </c>
      <c r="U47" s="10">
        <v>0</v>
      </c>
      <c r="V47" s="9"/>
      <c r="W47" s="9"/>
      <c r="X47" s="10">
        <f t="shared" si="17"/>
        <v>0</v>
      </c>
      <c r="Y47" s="10">
        <f t="shared" si="18"/>
        <v>0</v>
      </c>
      <c r="Z47" s="9">
        <v>45</v>
      </c>
      <c r="AA47" s="9">
        <v>9000</v>
      </c>
      <c r="AB47" s="9"/>
      <c r="AC47" s="9"/>
      <c r="AD47" s="9">
        <f t="shared" si="19"/>
        <v>45</v>
      </c>
      <c r="AE47" s="10">
        <f t="shared" si="20"/>
        <v>9000</v>
      </c>
      <c r="AF47" s="9"/>
      <c r="AG47" s="9"/>
      <c r="AH47" s="9"/>
      <c r="AI47" s="10">
        <f t="shared" si="21"/>
        <v>0</v>
      </c>
      <c r="AJ47" s="10"/>
      <c r="AK47" s="10">
        <f t="shared" si="22"/>
        <v>64000</v>
      </c>
      <c r="AL47" s="10"/>
      <c r="AM47" s="10">
        <f t="shared" si="23"/>
        <v>0</v>
      </c>
      <c r="AN47" s="10"/>
      <c r="AO47" s="10">
        <f t="shared" si="24"/>
        <v>0</v>
      </c>
      <c r="AP47" s="29">
        <f t="shared" si="25"/>
        <v>0</v>
      </c>
      <c r="AQ47" s="10">
        <f t="shared" si="26"/>
        <v>64000</v>
      </c>
      <c r="AR47" s="10">
        <f t="shared" si="27"/>
        <v>0</v>
      </c>
      <c r="AS47" s="10">
        <f t="shared" si="28"/>
        <v>0</v>
      </c>
      <c r="AT47" s="10">
        <f t="shared" si="29"/>
        <v>64000</v>
      </c>
      <c r="AU47" s="10"/>
      <c r="AV47" s="1" t="s">
        <v>44</v>
      </c>
    </row>
    <row r="48" spans="1:48" ht="24.95" customHeight="1">
      <c r="A48" s="9">
        <v>41</v>
      </c>
      <c r="B48" s="9" t="s">
        <v>43</v>
      </c>
      <c r="C48" s="9" t="s">
        <v>53</v>
      </c>
      <c r="D48" s="9">
        <v>28161500910</v>
      </c>
      <c r="E48" s="16" t="s">
        <v>114</v>
      </c>
      <c r="F48" s="33">
        <v>33923784209</v>
      </c>
      <c r="G48" s="33" t="s">
        <v>167</v>
      </c>
      <c r="H48" s="33" t="s">
        <v>151</v>
      </c>
      <c r="I48" s="9"/>
      <c r="J48" s="9"/>
      <c r="K48" s="9"/>
      <c r="L48" s="10">
        <v>55000</v>
      </c>
      <c r="M48" s="9"/>
      <c r="N48" s="9"/>
      <c r="O48" s="9"/>
      <c r="P48" s="9"/>
      <c r="Q48" s="9"/>
      <c r="R48" s="10">
        <f t="shared" si="15"/>
        <v>0</v>
      </c>
      <c r="S48" s="10">
        <f t="shared" si="16"/>
        <v>55000</v>
      </c>
      <c r="T48" s="10">
        <v>0</v>
      </c>
      <c r="U48" s="10">
        <v>0</v>
      </c>
      <c r="V48" s="9"/>
      <c r="W48" s="9"/>
      <c r="X48" s="10">
        <f t="shared" si="17"/>
        <v>0</v>
      </c>
      <c r="Y48" s="10">
        <f t="shared" si="18"/>
        <v>0</v>
      </c>
      <c r="Z48" s="9">
        <v>49</v>
      </c>
      <c r="AA48" s="9">
        <v>9800</v>
      </c>
      <c r="AB48" s="9"/>
      <c r="AC48" s="9"/>
      <c r="AD48" s="9">
        <f t="shared" si="19"/>
        <v>49</v>
      </c>
      <c r="AE48" s="10">
        <f t="shared" si="20"/>
        <v>9800</v>
      </c>
      <c r="AF48" s="9"/>
      <c r="AG48" s="9"/>
      <c r="AH48" s="9"/>
      <c r="AI48" s="10">
        <f t="shared" si="21"/>
        <v>0</v>
      </c>
      <c r="AJ48" s="10"/>
      <c r="AK48" s="10">
        <f t="shared" si="22"/>
        <v>64800</v>
      </c>
      <c r="AL48" s="10"/>
      <c r="AM48" s="10">
        <f t="shared" si="23"/>
        <v>0</v>
      </c>
      <c r="AN48" s="10"/>
      <c r="AO48" s="10">
        <f t="shared" si="24"/>
        <v>0</v>
      </c>
      <c r="AP48" s="29">
        <f t="shared" si="25"/>
        <v>0</v>
      </c>
      <c r="AQ48" s="10">
        <f t="shared" si="26"/>
        <v>64800</v>
      </c>
      <c r="AR48" s="10">
        <f t="shared" si="27"/>
        <v>0</v>
      </c>
      <c r="AS48" s="10">
        <f t="shared" si="28"/>
        <v>0</v>
      </c>
      <c r="AT48" s="10">
        <f t="shared" si="29"/>
        <v>64800</v>
      </c>
      <c r="AU48" s="10"/>
      <c r="AV48" s="1" t="s">
        <v>44</v>
      </c>
    </row>
    <row r="49" spans="1:48" ht="24.95" customHeight="1">
      <c r="A49" s="9">
        <v>42</v>
      </c>
      <c r="B49" s="9" t="s">
        <v>43</v>
      </c>
      <c r="C49" s="9" t="s">
        <v>53</v>
      </c>
      <c r="D49" s="9">
        <v>28161500912</v>
      </c>
      <c r="E49" s="16" t="s">
        <v>92</v>
      </c>
      <c r="F49" s="33">
        <v>138010100043419</v>
      </c>
      <c r="G49" s="33" t="s">
        <v>168</v>
      </c>
      <c r="H49" s="33" t="s">
        <v>153</v>
      </c>
      <c r="I49" s="9"/>
      <c r="J49" s="9"/>
      <c r="K49" s="9"/>
      <c r="L49" s="10">
        <v>55000</v>
      </c>
      <c r="M49" s="9"/>
      <c r="N49" s="9"/>
      <c r="O49" s="9"/>
      <c r="P49" s="9"/>
      <c r="Q49" s="9"/>
      <c r="R49" s="10">
        <f t="shared" si="15"/>
        <v>0</v>
      </c>
      <c r="S49" s="10">
        <f t="shared" si="16"/>
        <v>55000</v>
      </c>
      <c r="T49" s="10">
        <v>0</v>
      </c>
      <c r="U49" s="10">
        <v>0</v>
      </c>
      <c r="V49" s="9"/>
      <c r="W49" s="9"/>
      <c r="X49" s="10">
        <f t="shared" si="17"/>
        <v>0</v>
      </c>
      <c r="Y49" s="10">
        <f t="shared" si="18"/>
        <v>0</v>
      </c>
      <c r="Z49" s="9">
        <v>0</v>
      </c>
      <c r="AA49" s="10">
        <v>0</v>
      </c>
      <c r="AB49" s="9"/>
      <c r="AC49" s="9"/>
      <c r="AD49" s="9">
        <f t="shared" si="19"/>
        <v>0</v>
      </c>
      <c r="AE49" s="10">
        <f t="shared" si="20"/>
        <v>0</v>
      </c>
      <c r="AF49" s="9"/>
      <c r="AG49" s="9"/>
      <c r="AH49" s="9"/>
      <c r="AI49" s="10">
        <f t="shared" si="21"/>
        <v>0</v>
      </c>
      <c r="AJ49" s="10"/>
      <c r="AK49" s="10">
        <f t="shared" si="22"/>
        <v>55000</v>
      </c>
      <c r="AL49" s="10"/>
      <c r="AM49" s="10">
        <f t="shared" si="23"/>
        <v>0</v>
      </c>
      <c r="AN49" s="10"/>
      <c r="AO49" s="10">
        <f t="shared" si="24"/>
        <v>0</v>
      </c>
      <c r="AP49" s="29">
        <f t="shared" si="25"/>
        <v>0</v>
      </c>
      <c r="AQ49" s="10">
        <f t="shared" si="26"/>
        <v>55000</v>
      </c>
      <c r="AR49" s="10">
        <f t="shared" si="27"/>
        <v>0</v>
      </c>
      <c r="AS49" s="10">
        <f t="shared" si="28"/>
        <v>0</v>
      </c>
      <c r="AT49" s="10">
        <f t="shared" si="29"/>
        <v>55000</v>
      </c>
      <c r="AU49" s="10"/>
      <c r="AV49" s="1" t="s">
        <v>44</v>
      </c>
    </row>
    <row r="50" spans="1:48" ht="24.95" customHeight="1">
      <c r="A50" s="9">
        <v>43</v>
      </c>
      <c r="B50" s="9" t="s">
        <v>43</v>
      </c>
      <c r="C50" s="9" t="s">
        <v>53</v>
      </c>
      <c r="D50" s="9">
        <v>28161501006</v>
      </c>
      <c r="E50" s="16" t="s">
        <v>87</v>
      </c>
      <c r="F50" s="33">
        <v>32194956307</v>
      </c>
      <c r="G50" s="33" t="s">
        <v>167</v>
      </c>
      <c r="H50" s="33" t="s">
        <v>151</v>
      </c>
      <c r="I50" s="9"/>
      <c r="J50" s="9"/>
      <c r="K50" s="9"/>
      <c r="L50" s="10">
        <v>35000</v>
      </c>
      <c r="M50" s="9"/>
      <c r="N50" s="9"/>
      <c r="O50" s="9"/>
      <c r="P50" s="9"/>
      <c r="Q50" s="9"/>
      <c r="R50" s="10">
        <f t="shared" si="15"/>
        <v>0</v>
      </c>
      <c r="S50" s="10">
        <f t="shared" si="16"/>
        <v>35000</v>
      </c>
      <c r="T50" s="10">
        <v>0</v>
      </c>
      <c r="U50" s="10">
        <v>0</v>
      </c>
      <c r="V50" s="9"/>
      <c r="W50" s="9"/>
      <c r="X50" s="10">
        <f t="shared" si="17"/>
        <v>0</v>
      </c>
      <c r="Y50" s="10">
        <f t="shared" si="18"/>
        <v>0</v>
      </c>
      <c r="Z50" s="9">
        <v>0</v>
      </c>
      <c r="AA50" s="10">
        <v>0</v>
      </c>
      <c r="AB50" s="9"/>
      <c r="AC50" s="9"/>
      <c r="AD50" s="9">
        <f t="shared" si="19"/>
        <v>0</v>
      </c>
      <c r="AE50" s="10">
        <f t="shared" si="20"/>
        <v>0</v>
      </c>
      <c r="AF50" s="9"/>
      <c r="AG50" s="9"/>
      <c r="AH50" s="9"/>
      <c r="AI50" s="10">
        <f t="shared" si="21"/>
        <v>0</v>
      </c>
      <c r="AJ50" s="10"/>
      <c r="AK50" s="10">
        <f t="shared" si="22"/>
        <v>35000</v>
      </c>
      <c r="AL50" s="10"/>
      <c r="AM50" s="10">
        <f t="shared" si="23"/>
        <v>0</v>
      </c>
      <c r="AN50" s="10"/>
      <c r="AO50" s="10">
        <f t="shared" si="24"/>
        <v>0</v>
      </c>
      <c r="AP50" s="29">
        <f t="shared" si="25"/>
        <v>0</v>
      </c>
      <c r="AQ50" s="10">
        <f t="shared" si="26"/>
        <v>35000</v>
      </c>
      <c r="AR50" s="10">
        <f t="shared" si="27"/>
        <v>0</v>
      </c>
      <c r="AS50" s="10">
        <f t="shared" si="28"/>
        <v>0</v>
      </c>
      <c r="AT50" s="10">
        <f t="shared" si="29"/>
        <v>35000</v>
      </c>
      <c r="AU50" s="10"/>
      <c r="AV50" s="1" t="s">
        <v>44</v>
      </c>
    </row>
    <row r="51" spans="1:48" ht="24.95" customHeight="1">
      <c r="A51" s="9">
        <v>44</v>
      </c>
      <c r="B51" s="9" t="s">
        <v>43</v>
      </c>
      <c r="C51" s="9" t="s">
        <v>55</v>
      </c>
      <c r="D51" s="9">
        <v>28162100503</v>
      </c>
      <c r="E51" s="16" t="s">
        <v>113</v>
      </c>
      <c r="F51" s="33">
        <v>31047874894</v>
      </c>
      <c r="G51" s="33" t="s">
        <v>171</v>
      </c>
      <c r="H51" s="33" t="s">
        <v>151</v>
      </c>
      <c r="I51" s="9"/>
      <c r="J51" s="9"/>
      <c r="K51" s="9"/>
      <c r="L51" s="10">
        <v>55000</v>
      </c>
      <c r="M51" s="9"/>
      <c r="N51" s="9"/>
      <c r="O51" s="9"/>
      <c r="P51" s="9"/>
      <c r="Q51" s="9"/>
      <c r="R51" s="10">
        <f t="shared" si="15"/>
        <v>0</v>
      </c>
      <c r="S51" s="10">
        <f t="shared" si="16"/>
        <v>55000</v>
      </c>
      <c r="T51" s="10">
        <v>0</v>
      </c>
      <c r="U51" s="10">
        <v>0</v>
      </c>
      <c r="V51" s="9"/>
      <c r="W51" s="9"/>
      <c r="X51" s="10">
        <f t="shared" si="17"/>
        <v>0</v>
      </c>
      <c r="Y51" s="10">
        <f t="shared" si="18"/>
        <v>0</v>
      </c>
      <c r="Z51" s="9">
        <v>47</v>
      </c>
      <c r="AA51" s="9">
        <v>9400</v>
      </c>
      <c r="AB51" s="9"/>
      <c r="AC51" s="9"/>
      <c r="AD51" s="9">
        <f t="shared" si="19"/>
        <v>47</v>
      </c>
      <c r="AE51" s="10">
        <f t="shared" si="20"/>
        <v>9400</v>
      </c>
      <c r="AF51" s="9"/>
      <c r="AG51" s="9"/>
      <c r="AH51" s="9"/>
      <c r="AI51" s="10">
        <f t="shared" si="21"/>
        <v>0</v>
      </c>
      <c r="AJ51" s="10"/>
      <c r="AK51" s="10">
        <f t="shared" si="22"/>
        <v>64400</v>
      </c>
      <c r="AL51" s="10"/>
      <c r="AM51" s="10">
        <f t="shared" si="23"/>
        <v>0</v>
      </c>
      <c r="AN51" s="10"/>
      <c r="AO51" s="10">
        <f t="shared" si="24"/>
        <v>0</v>
      </c>
      <c r="AP51" s="29">
        <f t="shared" si="25"/>
        <v>0</v>
      </c>
      <c r="AQ51" s="10">
        <f t="shared" si="26"/>
        <v>64400</v>
      </c>
      <c r="AR51" s="10">
        <f t="shared" si="27"/>
        <v>0</v>
      </c>
      <c r="AS51" s="10">
        <f t="shared" si="28"/>
        <v>0</v>
      </c>
      <c r="AT51" s="10">
        <f t="shared" si="29"/>
        <v>64400</v>
      </c>
      <c r="AU51" s="10"/>
      <c r="AV51" s="1" t="s">
        <v>44</v>
      </c>
    </row>
    <row r="52" spans="1:48" ht="24.95" customHeight="1">
      <c r="A52" s="9">
        <v>45</v>
      </c>
      <c r="B52" s="9" t="s">
        <v>43</v>
      </c>
      <c r="C52" s="9" t="s">
        <v>55</v>
      </c>
      <c r="D52" s="9">
        <v>28162101104</v>
      </c>
      <c r="E52" s="16" t="s">
        <v>90</v>
      </c>
      <c r="F52" s="33">
        <v>31043466743</v>
      </c>
      <c r="G52" s="33" t="s">
        <v>171</v>
      </c>
      <c r="H52" s="33" t="s">
        <v>151</v>
      </c>
      <c r="I52" s="9"/>
      <c r="J52" s="9"/>
      <c r="K52" s="9"/>
      <c r="L52" s="10">
        <v>35000</v>
      </c>
      <c r="M52" s="9"/>
      <c r="N52" s="9"/>
      <c r="O52" s="9"/>
      <c r="P52" s="9"/>
      <c r="Q52" s="9"/>
      <c r="R52" s="10">
        <f t="shared" si="15"/>
        <v>0</v>
      </c>
      <c r="S52" s="10">
        <f t="shared" si="16"/>
        <v>35000</v>
      </c>
      <c r="T52" s="10">
        <v>0</v>
      </c>
      <c r="U52" s="10">
        <v>0</v>
      </c>
      <c r="V52" s="9"/>
      <c r="W52" s="9"/>
      <c r="X52" s="10">
        <f t="shared" si="17"/>
        <v>0</v>
      </c>
      <c r="Y52" s="10">
        <f t="shared" si="18"/>
        <v>0</v>
      </c>
      <c r="Z52" s="9">
        <v>0</v>
      </c>
      <c r="AA52" s="10">
        <v>0</v>
      </c>
      <c r="AB52" s="9"/>
      <c r="AC52" s="9"/>
      <c r="AD52" s="9">
        <f t="shared" si="19"/>
        <v>0</v>
      </c>
      <c r="AE52" s="10">
        <f t="shared" si="20"/>
        <v>0</v>
      </c>
      <c r="AF52" s="9"/>
      <c r="AG52" s="9"/>
      <c r="AH52" s="9"/>
      <c r="AI52" s="10">
        <f t="shared" si="21"/>
        <v>0</v>
      </c>
      <c r="AJ52" s="10"/>
      <c r="AK52" s="10">
        <f t="shared" si="22"/>
        <v>35000</v>
      </c>
      <c r="AL52" s="10"/>
      <c r="AM52" s="10">
        <f t="shared" si="23"/>
        <v>0</v>
      </c>
      <c r="AN52" s="10"/>
      <c r="AO52" s="10">
        <f t="shared" si="24"/>
        <v>0</v>
      </c>
      <c r="AP52" s="29">
        <f t="shared" si="25"/>
        <v>0</v>
      </c>
      <c r="AQ52" s="10">
        <f t="shared" si="26"/>
        <v>35000</v>
      </c>
      <c r="AR52" s="10">
        <f t="shared" si="27"/>
        <v>0</v>
      </c>
      <c r="AS52" s="10">
        <f t="shared" si="28"/>
        <v>0</v>
      </c>
      <c r="AT52" s="10">
        <f t="shared" si="29"/>
        <v>35000</v>
      </c>
      <c r="AU52" s="10"/>
      <c r="AV52" s="1" t="s">
        <v>44</v>
      </c>
    </row>
    <row r="53" spans="1:48" ht="24.95" customHeight="1">
      <c r="A53" s="9">
        <v>46</v>
      </c>
      <c r="B53" s="9" t="s">
        <v>43</v>
      </c>
      <c r="C53" s="9" t="s">
        <v>55</v>
      </c>
      <c r="D53" s="9">
        <v>28162101407</v>
      </c>
      <c r="E53" s="16" t="s">
        <v>140</v>
      </c>
      <c r="F53" s="33">
        <v>31450512335</v>
      </c>
      <c r="G53" s="33" t="s">
        <v>169</v>
      </c>
      <c r="H53" s="33" t="s">
        <v>151</v>
      </c>
      <c r="I53" s="9"/>
      <c r="J53" s="9"/>
      <c r="K53" s="9"/>
      <c r="L53" s="10">
        <v>75000</v>
      </c>
      <c r="M53" s="9"/>
      <c r="N53" s="9"/>
      <c r="O53" s="9"/>
      <c r="P53" s="9"/>
      <c r="Q53" s="9"/>
      <c r="R53" s="10">
        <f t="shared" ref="R53:R100" si="30">M53+N53+O53+P53+Q53</f>
        <v>0</v>
      </c>
      <c r="S53" s="10">
        <f t="shared" ref="S53:S100" si="31">L53-R53</f>
        <v>75000</v>
      </c>
      <c r="T53" s="10">
        <v>0</v>
      </c>
      <c r="U53" s="10">
        <v>0</v>
      </c>
      <c r="V53" s="9"/>
      <c r="W53" s="9"/>
      <c r="X53" s="10">
        <f t="shared" si="17"/>
        <v>0</v>
      </c>
      <c r="Y53" s="10">
        <f t="shared" si="18"/>
        <v>0</v>
      </c>
      <c r="Z53" s="9">
        <v>95</v>
      </c>
      <c r="AA53" s="9">
        <v>19000</v>
      </c>
      <c r="AB53" s="9"/>
      <c r="AC53" s="9"/>
      <c r="AD53" s="9">
        <f t="shared" si="19"/>
        <v>95</v>
      </c>
      <c r="AE53" s="10">
        <f t="shared" si="20"/>
        <v>19000</v>
      </c>
      <c r="AF53" s="9"/>
      <c r="AG53" s="9"/>
      <c r="AH53" s="9"/>
      <c r="AI53" s="10">
        <f t="shared" si="21"/>
        <v>0</v>
      </c>
      <c r="AJ53" s="10"/>
      <c r="AK53" s="10">
        <f t="shared" si="22"/>
        <v>94000</v>
      </c>
      <c r="AL53" s="10"/>
      <c r="AM53" s="10">
        <f t="shared" si="23"/>
        <v>0</v>
      </c>
      <c r="AN53" s="10"/>
      <c r="AO53" s="10">
        <f t="shared" si="24"/>
        <v>0</v>
      </c>
      <c r="AP53" s="29">
        <f t="shared" si="25"/>
        <v>0</v>
      </c>
      <c r="AQ53" s="10">
        <f t="shared" si="26"/>
        <v>94000</v>
      </c>
      <c r="AR53" s="10">
        <f t="shared" si="27"/>
        <v>0</v>
      </c>
      <c r="AS53" s="10">
        <f t="shared" si="28"/>
        <v>0</v>
      </c>
      <c r="AT53" s="10">
        <f t="shared" si="29"/>
        <v>94000</v>
      </c>
      <c r="AU53" s="10"/>
      <c r="AV53" s="1" t="s">
        <v>44</v>
      </c>
    </row>
    <row r="54" spans="1:48" ht="24.95" customHeight="1">
      <c r="A54" s="9">
        <v>47</v>
      </c>
      <c r="B54" s="9" t="s">
        <v>43</v>
      </c>
      <c r="C54" s="9" t="s">
        <v>55</v>
      </c>
      <c r="D54" s="9">
        <v>28162102010</v>
      </c>
      <c r="E54" s="16" t="s">
        <v>144</v>
      </c>
      <c r="F54" s="33">
        <v>31045550791</v>
      </c>
      <c r="G54" s="33" t="s">
        <v>171</v>
      </c>
      <c r="H54" s="33" t="s">
        <v>151</v>
      </c>
      <c r="I54" s="9"/>
      <c r="J54" s="9"/>
      <c r="K54" s="9"/>
      <c r="L54" s="10">
        <v>100000</v>
      </c>
      <c r="M54" s="9"/>
      <c r="N54" s="9"/>
      <c r="O54" s="9"/>
      <c r="P54" s="9"/>
      <c r="Q54" s="9"/>
      <c r="R54" s="10">
        <f t="shared" si="30"/>
        <v>0</v>
      </c>
      <c r="S54" s="10">
        <f t="shared" si="31"/>
        <v>100000</v>
      </c>
      <c r="T54" s="10">
        <v>0</v>
      </c>
      <c r="U54" s="10">
        <v>0</v>
      </c>
      <c r="V54" s="9"/>
      <c r="W54" s="9"/>
      <c r="X54" s="10">
        <f t="shared" ref="X54:X100" si="32">T54-V54</f>
        <v>0</v>
      </c>
      <c r="Y54" s="10">
        <f t="shared" ref="Y54:Y100" si="33">U54-W54</f>
        <v>0</v>
      </c>
      <c r="Z54" s="9">
        <v>100</v>
      </c>
      <c r="AA54" s="9">
        <v>20000</v>
      </c>
      <c r="AB54" s="9"/>
      <c r="AC54" s="9"/>
      <c r="AD54" s="9">
        <f t="shared" ref="AD54:AD100" si="34">Z54-AB54</f>
        <v>100</v>
      </c>
      <c r="AE54" s="10">
        <f t="shared" ref="AE54:AE100" si="35">AA54-AC54</f>
        <v>20000</v>
      </c>
      <c r="AF54" s="9"/>
      <c r="AG54" s="9"/>
      <c r="AH54" s="9"/>
      <c r="AI54" s="10">
        <f t="shared" ref="AI54:AI100" si="36">AG54-AH54</f>
        <v>0</v>
      </c>
      <c r="AJ54" s="10"/>
      <c r="AK54" s="10">
        <f t="shared" ref="AK54:AK100" si="37">I54+L54+T54+U54+AA54+AG54</f>
        <v>120000</v>
      </c>
      <c r="AL54" s="10"/>
      <c r="AM54" s="10">
        <f t="shared" ref="AM54:AM100" si="38">R54+V54+W54+AC54+AH54</f>
        <v>0</v>
      </c>
      <c r="AN54" s="10"/>
      <c r="AO54" s="10">
        <f t="shared" ref="AO54:AO100" si="39">AF54</f>
        <v>0</v>
      </c>
      <c r="AP54" s="29">
        <f t="shared" ref="AP54:AP100" si="40">AM54+AO54</f>
        <v>0</v>
      </c>
      <c r="AQ54" s="10">
        <f t="shared" ref="AQ54:AQ100" si="41">AK54-AM54</f>
        <v>120000</v>
      </c>
      <c r="AR54" s="10">
        <f t="shared" ref="AR54:AR100" si="42">AJ54-AN54</f>
        <v>0</v>
      </c>
      <c r="AS54" s="10">
        <f t="shared" ref="AS54:AS100" si="43">AJ54-AO54</f>
        <v>0</v>
      </c>
      <c r="AT54" s="10">
        <f t="shared" ref="AT54:AT100" si="44">AQ54+AS54</f>
        <v>120000</v>
      </c>
      <c r="AU54" s="10"/>
      <c r="AV54" s="1" t="s">
        <v>44</v>
      </c>
    </row>
    <row r="55" spans="1:48" ht="24.95" customHeight="1">
      <c r="A55" s="9">
        <v>48</v>
      </c>
      <c r="B55" s="9" t="s">
        <v>43</v>
      </c>
      <c r="C55" s="9" t="s">
        <v>55</v>
      </c>
      <c r="D55" s="9">
        <v>28162102011</v>
      </c>
      <c r="E55" s="16" t="s">
        <v>142</v>
      </c>
      <c r="F55" s="33">
        <v>31045845753</v>
      </c>
      <c r="G55" s="33" t="s">
        <v>171</v>
      </c>
      <c r="H55" s="33" t="s">
        <v>151</v>
      </c>
      <c r="I55" s="9"/>
      <c r="J55" s="9"/>
      <c r="K55" s="9"/>
      <c r="L55" s="10">
        <v>100000</v>
      </c>
      <c r="M55" s="9"/>
      <c r="N55" s="9"/>
      <c r="O55" s="9"/>
      <c r="P55" s="9"/>
      <c r="Q55" s="9"/>
      <c r="R55" s="10">
        <f t="shared" si="30"/>
        <v>0</v>
      </c>
      <c r="S55" s="10">
        <f t="shared" si="31"/>
        <v>100000</v>
      </c>
      <c r="T55" s="10">
        <v>0</v>
      </c>
      <c r="U55" s="10">
        <v>0</v>
      </c>
      <c r="V55" s="9"/>
      <c r="W55" s="9"/>
      <c r="X55" s="10">
        <f t="shared" si="32"/>
        <v>0</v>
      </c>
      <c r="Y55" s="10">
        <f t="shared" si="33"/>
        <v>0</v>
      </c>
      <c r="Z55" s="9">
        <v>104</v>
      </c>
      <c r="AA55" s="9">
        <v>20800</v>
      </c>
      <c r="AB55" s="9"/>
      <c r="AC55" s="9"/>
      <c r="AD55" s="9">
        <f t="shared" si="34"/>
        <v>104</v>
      </c>
      <c r="AE55" s="10">
        <f t="shared" si="35"/>
        <v>20800</v>
      </c>
      <c r="AF55" s="9"/>
      <c r="AG55" s="9"/>
      <c r="AH55" s="9"/>
      <c r="AI55" s="10">
        <f t="shared" si="36"/>
        <v>0</v>
      </c>
      <c r="AJ55" s="10"/>
      <c r="AK55" s="10">
        <f t="shared" si="37"/>
        <v>120800</v>
      </c>
      <c r="AL55" s="10"/>
      <c r="AM55" s="10">
        <f t="shared" si="38"/>
        <v>0</v>
      </c>
      <c r="AN55" s="10"/>
      <c r="AO55" s="10">
        <f t="shared" si="39"/>
        <v>0</v>
      </c>
      <c r="AP55" s="29">
        <f t="shared" si="40"/>
        <v>0</v>
      </c>
      <c r="AQ55" s="10">
        <f t="shared" si="41"/>
        <v>120800</v>
      </c>
      <c r="AR55" s="10">
        <f t="shared" si="42"/>
        <v>0</v>
      </c>
      <c r="AS55" s="10">
        <f t="shared" si="43"/>
        <v>0</v>
      </c>
      <c r="AT55" s="10">
        <f t="shared" si="44"/>
        <v>120800</v>
      </c>
      <c r="AU55" s="10"/>
      <c r="AV55" s="1" t="s">
        <v>44</v>
      </c>
    </row>
    <row r="56" spans="1:48" ht="24.95" customHeight="1">
      <c r="A56" s="9">
        <v>49</v>
      </c>
      <c r="B56" s="9" t="s">
        <v>43</v>
      </c>
      <c r="C56" s="9" t="s">
        <v>55</v>
      </c>
      <c r="D56" s="9">
        <v>28162102014</v>
      </c>
      <c r="E56" s="16" t="s">
        <v>116</v>
      </c>
      <c r="F56" s="33">
        <v>33965149586</v>
      </c>
      <c r="G56" s="33" t="s">
        <v>171</v>
      </c>
      <c r="H56" s="33" t="s">
        <v>151</v>
      </c>
      <c r="I56" s="9"/>
      <c r="J56" s="9"/>
      <c r="K56" s="9"/>
      <c r="L56" s="10">
        <v>55000</v>
      </c>
      <c r="M56" s="9"/>
      <c r="N56" s="9"/>
      <c r="O56" s="9"/>
      <c r="P56" s="9"/>
      <c r="Q56" s="9"/>
      <c r="R56" s="10">
        <f t="shared" si="30"/>
        <v>0</v>
      </c>
      <c r="S56" s="10">
        <f t="shared" si="31"/>
        <v>55000</v>
      </c>
      <c r="T56" s="10">
        <v>0</v>
      </c>
      <c r="U56" s="10">
        <v>0</v>
      </c>
      <c r="V56" s="9"/>
      <c r="W56" s="9"/>
      <c r="X56" s="10">
        <f t="shared" si="32"/>
        <v>0</v>
      </c>
      <c r="Y56" s="10">
        <f t="shared" si="33"/>
        <v>0</v>
      </c>
      <c r="Z56" s="9">
        <v>49</v>
      </c>
      <c r="AA56" s="9">
        <v>9800</v>
      </c>
      <c r="AB56" s="9"/>
      <c r="AC56" s="9"/>
      <c r="AD56" s="9">
        <f t="shared" si="34"/>
        <v>49</v>
      </c>
      <c r="AE56" s="10">
        <f t="shared" si="35"/>
        <v>9800</v>
      </c>
      <c r="AF56" s="9"/>
      <c r="AG56" s="9"/>
      <c r="AH56" s="9"/>
      <c r="AI56" s="10">
        <f t="shared" si="36"/>
        <v>0</v>
      </c>
      <c r="AJ56" s="10"/>
      <c r="AK56" s="10">
        <f t="shared" si="37"/>
        <v>64800</v>
      </c>
      <c r="AL56" s="10"/>
      <c r="AM56" s="10">
        <f t="shared" si="38"/>
        <v>0</v>
      </c>
      <c r="AN56" s="10"/>
      <c r="AO56" s="10">
        <f t="shared" si="39"/>
        <v>0</v>
      </c>
      <c r="AP56" s="29">
        <f t="shared" si="40"/>
        <v>0</v>
      </c>
      <c r="AQ56" s="10">
        <f t="shared" si="41"/>
        <v>64800</v>
      </c>
      <c r="AR56" s="10">
        <f t="shared" si="42"/>
        <v>0</v>
      </c>
      <c r="AS56" s="10">
        <f t="shared" si="43"/>
        <v>0</v>
      </c>
      <c r="AT56" s="10">
        <f t="shared" si="44"/>
        <v>64800</v>
      </c>
      <c r="AU56" s="10"/>
      <c r="AV56" s="1" t="s">
        <v>44</v>
      </c>
    </row>
    <row r="57" spans="1:48" ht="24.95" customHeight="1">
      <c r="A57" s="9">
        <v>50</v>
      </c>
      <c r="B57" s="9" t="s">
        <v>43</v>
      </c>
      <c r="C57" s="9" t="s">
        <v>55</v>
      </c>
      <c r="D57" s="9">
        <v>28162102305</v>
      </c>
      <c r="E57" s="16" t="s">
        <v>143</v>
      </c>
      <c r="F57" s="33">
        <v>31042952439</v>
      </c>
      <c r="G57" s="33" t="s">
        <v>171</v>
      </c>
      <c r="H57" s="33" t="s">
        <v>151</v>
      </c>
      <c r="I57" s="9"/>
      <c r="J57" s="9"/>
      <c r="K57" s="9"/>
      <c r="L57" s="10">
        <v>100000</v>
      </c>
      <c r="M57" s="9"/>
      <c r="N57" s="9"/>
      <c r="O57" s="9"/>
      <c r="P57" s="9"/>
      <c r="Q57" s="9"/>
      <c r="R57" s="10">
        <f t="shared" si="30"/>
        <v>0</v>
      </c>
      <c r="S57" s="10">
        <f t="shared" si="31"/>
        <v>100000</v>
      </c>
      <c r="T57" s="10">
        <v>0</v>
      </c>
      <c r="U57" s="10">
        <v>0</v>
      </c>
      <c r="V57" s="9"/>
      <c r="W57" s="9"/>
      <c r="X57" s="10">
        <f t="shared" si="32"/>
        <v>0</v>
      </c>
      <c r="Y57" s="10">
        <f t="shared" si="33"/>
        <v>0</v>
      </c>
      <c r="Z57" s="9">
        <v>109</v>
      </c>
      <c r="AA57" s="9">
        <v>21800</v>
      </c>
      <c r="AB57" s="9"/>
      <c r="AC57" s="9"/>
      <c r="AD57" s="9">
        <f t="shared" si="34"/>
        <v>109</v>
      </c>
      <c r="AE57" s="10">
        <f t="shared" si="35"/>
        <v>21800</v>
      </c>
      <c r="AF57" s="9"/>
      <c r="AG57" s="9"/>
      <c r="AH57" s="9"/>
      <c r="AI57" s="10">
        <f t="shared" si="36"/>
        <v>0</v>
      </c>
      <c r="AJ57" s="10"/>
      <c r="AK57" s="10">
        <f t="shared" si="37"/>
        <v>121800</v>
      </c>
      <c r="AL57" s="10"/>
      <c r="AM57" s="10">
        <f t="shared" si="38"/>
        <v>0</v>
      </c>
      <c r="AN57" s="10"/>
      <c r="AO57" s="10">
        <f t="shared" si="39"/>
        <v>0</v>
      </c>
      <c r="AP57" s="29">
        <f t="shared" si="40"/>
        <v>0</v>
      </c>
      <c r="AQ57" s="10">
        <f t="shared" si="41"/>
        <v>121800</v>
      </c>
      <c r="AR57" s="10">
        <f t="shared" si="42"/>
        <v>0</v>
      </c>
      <c r="AS57" s="10">
        <f t="shared" si="43"/>
        <v>0</v>
      </c>
      <c r="AT57" s="10">
        <f t="shared" si="44"/>
        <v>121800</v>
      </c>
      <c r="AU57" s="10"/>
      <c r="AV57" s="1" t="s">
        <v>44</v>
      </c>
    </row>
    <row r="58" spans="1:48" ht="24.95" customHeight="1">
      <c r="A58" s="9">
        <v>51</v>
      </c>
      <c r="B58" s="9" t="s">
        <v>43</v>
      </c>
      <c r="C58" s="9" t="s">
        <v>54</v>
      </c>
      <c r="D58" s="9">
        <v>28162200107</v>
      </c>
      <c r="E58" s="16" t="s">
        <v>132</v>
      </c>
      <c r="F58" s="33">
        <v>31049006608</v>
      </c>
      <c r="G58" s="33" t="s">
        <v>172</v>
      </c>
      <c r="H58" s="33" t="s">
        <v>151</v>
      </c>
      <c r="I58" s="9"/>
      <c r="J58" s="9"/>
      <c r="K58" s="9"/>
      <c r="L58" s="10">
        <v>75000</v>
      </c>
      <c r="M58" s="9"/>
      <c r="N58" s="9"/>
      <c r="O58" s="9"/>
      <c r="P58" s="9"/>
      <c r="Q58" s="9"/>
      <c r="R58" s="10">
        <f t="shared" si="30"/>
        <v>0</v>
      </c>
      <c r="S58" s="10">
        <f t="shared" si="31"/>
        <v>75000</v>
      </c>
      <c r="T58" s="10">
        <v>0</v>
      </c>
      <c r="U58" s="10">
        <v>0</v>
      </c>
      <c r="V58" s="9"/>
      <c r="W58" s="9"/>
      <c r="X58" s="10">
        <f t="shared" si="32"/>
        <v>0</v>
      </c>
      <c r="Y58" s="10">
        <f t="shared" si="33"/>
        <v>0</v>
      </c>
      <c r="Z58" s="9">
        <v>65</v>
      </c>
      <c r="AA58" s="9">
        <v>13000</v>
      </c>
      <c r="AB58" s="9"/>
      <c r="AC58" s="9"/>
      <c r="AD58" s="9">
        <f t="shared" si="34"/>
        <v>65</v>
      </c>
      <c r="AE58" s="10">
        <f t="shared" si="35"/>
        <v>13000</v>
      </c>
      <c r="AF58" s="9"/>
      <c r="AG58" s="9"/>
      <c r="AH58" s="9"/>
      <c r="AI58" s="10">
        <f t="shared" si="36"/>
        <v>0</v>
      </c>
      <c r="AJ58" s="10"/>
      <c r="AK58" s="10">
        <f t="shared" si="37"/>
        <v>88000</v>
      </c>
      <c r="AL58" s="10"/>
      <c r="AM58" s="10">
        <f t="shared" si="38"/>
        <v>0</v>
      </c>
      <c r="AN58" s="10"/>
      <c r="AO58" s="10">
        <f t="shared" si="39"/>
        <v>0</v>
      </c>
      <c r="AP58" s="29">
        <f t="shared" si="40"/>
        <v>0</v>
      </c>
      <c r="AQ58" s="10">
        <f t="shared" si="41"/>
        <v>88000</v>
      </c>
      <c r="AR58" s="10">
        <f t="shared" si="42"/>
        <v>0</v>
      </c>
      <c r="AS58" s="10">
        <f t="shared" si="43"/>
        <v>0</v>
      </c>
      <c r="AT58" s="10">
        <f t="shared" si="44"/>
        <v>88000</v>
      </c>
      <c r="AU58" s="10"/>
      <c r="AV58" s="1" t="s">
        <v>44</v>
      </c>
    </row>
    <row r="59" spans="1:48" ht="24.95" customHeight="1">
      <c r="A59" s="9">
        <v>52</v>
      </c>
      <c r="B59" s="9" t="s">
        <v>43</v>
      </c>
      <c r="C59" s="9" t="s">
        <v>54</v>
      </c>
      <c r="D59" s="9">
        <v>28162200803</v>
      </c>
      <c r="E59" s="16" t="s">
        <v>94</v>
      </c>
      <c r="F59" s="33">
        <v>31048087679</v>
      </c>
      <c r="G59" s="33" t="s">
        <v>172</v>
      </c>
      <c r="H59" s="33" t="s">
        <v>151</v>
      </c>
      <c r="I59" s="9"/>
      <c r="J59" s="9"/>
      <c r="K59" s="9"/>
      <c r="L59" s="10">
        <v>55000</v>
      </c>
      <c r="M59" s="9"/>
      <c r="N59" s="9"/>
      <c r="O59" s="9"/>
      <c r="P59" s="9"/>
      <c r="Q59" s="9"/>
      <c r="R59" s="10">
        <f t="shared" si="30"/>
        <v>0</v>
      </c>
      <c r="S59" s="10">
        <f t="shared" si="31"/>
        <v>55000</v>
      </c>
      <c r="T59" s="10">
        <v>0</v>
      </c>
      <c r="U59" s="10">
        <v>0</v>
      </c>
      <c r="V59" s="9"/>
      <c r="W59" s="9"/>
      <c r="X59" s="10">
        <f t="shared" si="32"/>
        <v>0</v>
      </c>
      <c r="Y59" s="10">
        <f t="shared" si="33"/>
        <v>0</v>
      </c>
      <c r="Z59" s="9">
        <v>0</v>
      </c>
      <c r="AA59" s="10">
        <v>0</v>
      </c>
      <c r="AB59" s="9"/>
      <c r="AC59" s="9"/>
      <c r="AD59" s="9">
        <f t="shared" si="34"/>
        <v>0</v>
      </c>
      <c r="AE59" s="10">
        <f t="shared" si="35"/>
        <v>0</v>
      </c>
      <c r="AF59" s="9"/>
      <c r="AG59" s="9"/>
      <c r="AH59" s="9"/>
      <c r="AI59" s="10">
        <f t="shared" si="36"/>
        <v>0</v>
      </c>
      <c r="AJ59" s="10"/>
      <c r="AK59" s="10">
        <f t="shared" si="37"/>
        <v>55000</v>
      </c>
      <c r="AL59" s="10"/>
      <c r="AM59" s="10">
        <f t="shared" si="38"/>
        <v>0</v>
      </c>
      <c r="AN59" s="10"/>
      <c r="AO59" s="10">
        <f t="shared" si="39"/>
        <v>0</v>
      </c>
      <c r="AP59" s="29">
        <f t="shared" si="40"/>
        <v>0</v>
      </c>
      <c r="AQ59" s="10">
        <f t="shared" si="41"/>
        <v>55000</v>
      </c>
      <c r="AR59" s="10">
        <f t="shared" si="42"/>
        <v>0</v>
      </c>
      <c r="AS59" s="10">
        <f t="shared" si="43"/>
        <v>0</v>
      </c>
      <c r="AT59" s="10">
        <f t="shared" si="44"/>
        <v>55000</v>
      </c>
      <c r="AU59" s="10"/>
      <c r="AV59" s="1" t="s">
        <v>44</v>
      </c>
    </row>
    <row r="60" spans="1:48" ht="24.95" customHeight="1">
      <c r="A60" s="9">
        <v>53</v>
      </c>
      <c r="B60" s="9" t="s">
        <v>43</v>
      </c>
      <c r="C60" s="9" t="s">
        <v>54</v>
      </c>
      <c r="D60" s="9">
        <v>28162201113</v>
      </c>
      <c r="E60" s="16" t="s">
        <v>145</v>
      </c>
      <c r="F60" s="33">
        <v>31045315351</v>
      </c>
      <c r="G60" s="33" t="s">
        <v>172</v>
      </c>
      <c r="H60" s="33" t="s">
        <v>151</v>
      </c>
      <c r="I60" s="9"/>
      <c r="J60" s="9"/>
      <c r="K60" s="9"/>
      <c r="L60" s="10">
        <v>100000</v>
      </c>
      <c r="M60" s="9"/>
      <c r="N60" s="9"/>
      <c r="O60" s="9"/>
      <c r="P60" s="9"/>
      <c r="Q60" s="9"/>
      <c r="R60" s="10">
        <f t="shared" si="30"/>
        <v>0</v>
      </c>
      <c r="S60" s="10">
        <f t="shared" si="31"/>
        <v>100000</v>
      </c>
      <c r="T60" s="10">
        <v>0</v>
      </c>
      <c r="U60" s="10">
        <v>0</v>
      </c>
      <c r="V60" s="9"/>
      <c r="W60" s="9"/>
      <c r="X60" s="10">
        <f t="shared" si="32"/>
        <v>0</v>
      </c>
      <c r="Y60" s="10">
        <f t="shared" si="33"/>
        <v>0</v>
      </c>
      <c r="Z60" s="9">
        <v>111</v>
      </c>
      <c r="AA60" s="9">
        <v>22200</v>
      </c>
      <c r="AB60" s="9"/>
      <c r="AC60" s="9"/>
      <c r="AD60" s="9">
        <f t="shared" si="34"/>
        <v>111</v>
      </c>
      <c r="AE60" s="10">
        <f t="shared" si="35"/>
        <v>22200</v>
      </c>
      <c r="AF60" s="9"/>
      <c r="AG60" s="9"/>
      <c r="AH60" s="9"/>
      <c r="AI60" s="10">
        <f t="shared" si="36"/>
        <v>0</v>
      </c>
      <c r="AJ60" s="10"/>
      <c r="AK60" s="10">
        <f t="shared" si="37"/>
        <v>122200</v>
      </c>
      <c r="AL60" s="10"/>
      <c r="AM60" s="10">
        <f t="shared" si="38"/>
        <v>0</v>
      </c>
      <c r="AN60" s="10"/>
      <c r="AO60" s="10">
        <f t="shared" si="39"/>
        <v>0</v>
      </c>
      <c r="AP60" s="29">
        <f t="shared" si="40"/>
        <v>0</v>
      </c>
      <c r="AQ60" s="10">
        <f t="shared" si="41"/>
        <v>122200</v>
      </c>
      <c r="AR60" s="10">
        <f t="shared" si="42"/>
        <v>0</v>
      </c>
      <c r="AS60" s="10">
        <f t="shared" si="43"/>
        <v>0</v>
      </c>
      <c r="AT60" s="10">
        <f t="shared" si="44"/>
        <v>122200</v>
      </c>
      <c r="AU60" s="10"/>
      <c r="AV60" s="1" t="s">
        <v>44</v>
      </c>
    </row>
    <row r="61" spans="1:48" ht="24.95" customHeight="1">
      <c r="A61" s="9">
        <v>54</v>
      </c>
      <c r="B61" s="9" t="s">
        <v>43</v>
      </c>
      <c r="C61" s="9" t="s">
        <v>54</v>
      </c>
      <c r="D61" s="9">
        <v>28162201705</v>
      </c>
      <c r="E61" s="16" t="s">
        <v>118</v>
      </c>
      <c r="F61" s="33">
        <v>31046352132</v>
      </c>
      <c r="G61" s="33" t="s">
        <v>172</v>
      </c>
      <c r="H61" s="33" t="s">
        <v>151</v>
      </c>
      <c r="I61" s="9"/>
      <c r="J61" s="9"/>
      <c r="K61" s="9"/>
      <c r="L61" s="10">
        <v>55000</v>
      </c>
      <c r="M61" s="9"/>
      <c r="N61" s="9"/>
      <c r="O61" s="9"/>
      <c r="P61" s="9"/>
      <c r="Q61" s="9"/>
      <c r="R61" s="10">
        <f t="shared" si="30"/>
        <v>0</v>
      </c>
      <c r="S61" s="10">
        <f t="shared" si="31"/>
        <v>55000</v>
      </c>
      <c r="T61" s="10">
        <v>0</v>
      </c>
      <c r="U61" s="10">
        <v>0</v>
      </c>
      <c r="V61" s="9"/>
      <c r="W61" s="9"/>
      <c r="X61" s="10">
        <f t="shared" si="32"/>
        <v>0</v>
      </c>
      <c r="Y61" s="10">
        <f t="shared" si="33"/>
        <v>0</v>
      </c>
      <c r="Z61" s="9">
        <v>58</v>
      </c>
      <c r="AA61" s="9">
        <v>11600</v>
      </c>
      <c r="AB61" s="9"/>
      <c r="AC61" s="9"/>
      <c r="AD61" s="9">
        <f t="shared" si="34"/>
        <v>58</v>
      </c>
      <c r="AE61" s="10">
        <f t="shared" si="35"/>
        <v>11600</v>
      </c>
      <c r="AF61" s="9"/>
      <c r="AG61" s="9"/>
      <c r="AH61" s="9"/>
      <c r="AI61" s="10">
        <f t="shared" si="36"/>
        <v>0</v>
      </c>
      <c r="AJ61" s="10"/>
      <c r="AK61" s="10">
        <f t="shared" si="37"/>
        <v>66600</v>
      </c>
      <c r="AL61" s="10"/>
      <c r="AM61" s="10">
        <f t="shared" si="38"/>
        <v>0</v>
      </c>
      <c r="AN61" s="10"/>
      <c r="AO61" s="10">
        <f t="shared" si="39"/>
        <v>0</v>
      </c>
      <c r="AP61" s="29">
        <f t="shared" si="40"/>
        <v>0</v>
      </c>
      <c r="AQ61" s="10">
        <f t="shared" si="41"/>
        <v>66600</v>
      </c>
      <c r="AR61" s="10">
        <f t="shared" si="42"/>
        <v>0</v>
      </c>
      <c r="AS61" s="10">
        <f t="shared" si="43"/>
        <v>0</v>
      </c>
      <c r="AT61" s="10">
        <f t="shared" si="44"/>
        <v>66600</v>
      </c>
      <c r="AU61" s="10"/>
      <c r="AV61" s="1" t="s">
        <v>44</v>
      </c>
    </row>
    <row r="62" spans="1:48" ht="24.95" customHeight="1">
      <c r="A62" s="9">
        <v>55</v>
      </c>
      <c r="B62" s="9" t="s">
        <v>43</v>
      </c>
      <c r="C62" s="9" t="s">
        <v>54</v>
      </c>
      <c r="D62" s="9">
        <v>28162202306</v>
      </c>
      <c r="E62" s="16" t="s">
        <v>81</v>
      </c>
      <c r="F62" s="33">
        <v>31048940278</v>
      </c>
      <c r="G62" s="33" t="s">
        <v>172</v>
      </c>
      <c r="H62" s="33" t="s">
        <v>151</v>
      </c>
      <c r="I62" s="9"/>
      <c r="J62" s="9"/>
      <c r="K62" s="9"/>
      <c r="L62" s="10">
        <v>35000</v>
      </c>
      <c r="M62" s="9"/>
      <c r="N62" s="9"/>
      <c r="O62" s="9"/>
      <c r="P62" s="9"/>
      <c r="Q62" s="9"/>
      <c r="R62" s="10">
        <f t="shared" si="30"/>
        <v>0</v>
      </c>
      <c r="S62" s="10">
        <f t="shared" si="31"/>
        <v>35000</v>
      </c>
      <c r="T62" s="10">
        <v>0</v>
      </c>
      <c r="U62" s="10">
        <v>0</v>
      </c>
      <c r="V62" s="9"/>
      <c r="W62" s="9"/>
      <c r="X62" s="10">
        <f t="shared" si="32"/>
        <v>0</v>
      </c>
      <c r="Y62" s="10">
        <f t="shared" si="33"/>
        <v>0</v>
      </c>
      <c r="Z62" s="9">
        <v>0</v>
      </c>
      <c r="AA62" s="10">
        <v>0</v>
      </c>
      <c r="AB62" s="9"/>
      <c r="AC62" s="9"/>
      <c r="AD62" s="9">
        <f t="shared" si="34"/>
        <v>0</v>
      </c>
      <c r="AE62" s="10">
        <f t="shared" si="35"/>
        <v>0</v>
      </c>
      <c r="AF62" s="9"/>
      <c r="AG62" s="9"/>
      <c r="AH62" s="9"/>
      <c r="AI62" s="10">
        <f t="shared" si="36"/>
        <v>0</v>
      </c>
      <c r="AJ62" s="10"/>
      <c r="AK62" s="10">
        <f t="shared" si="37"/>
        <v>35000</v>
      </c>
      <c r="AL62" s="10"/>
      <c r="AM62" s="10">
        <f t="shared" si="38"/>
        <v>0</v>
      </c>
      <c r="AN62" s="10"/>
      <c r="AO62" s="10">
        <f t="shared" si="39"/>
        <v>0</v>
      </c>
      <c r="AP62" s="29">
        <f t="shared" si="40"/>
        <v>0</v>
      </c>
      <c r="AQ62" s="10">
        <f t="shared" si="41"/>
        <v>35000</v>
      </c>
      <c r="AR62" s="10">
        <f t="shared" si="42"/>
        <v>0</v>
      </c>
      <c r="AS62" s="10">
        <f t="shared" si="43"/>
        <v>0</v>
      </c>
      <c r="AT62" s="10">
        <f t="shared" si="44"/>
        <v>35000</v>
      </c>
      <c r="AU62" s="10"/>
      <c r="AV62" s="1" t="s">
        <v>44</v>
      </c>
    </row>
    <row r="63" spans="1:48" ht="24.95" customHeight="1">
      <c r="A63" s="9">
        <v>56</v>
      </c>
      <c r="B63" s="9" t="s">
        <v>43</v>
      </c>
      <c r="C63" s="9" t="s">
        <v>44</v>
      </c>
      <c r="D63" s="9">
        <v>28162300210</v>
      </c>
      <c r="E63" s="16" t="s">
        <v>63</v>
      </c>
      <c r="F63" s="33">
        <v>31053904957</v>
      </c>
      <c r="G63" s="33" t="s">
        <v>173</v>
      </c>
      <c r="H63" s="33" t="s">
        <v>151</v>
      </c>
      <c r="I63" s="9"/>
      <c r="J63" s="9"/>
      <c r="K63" s="9"/>
      <c r="L63" s="10">
        <v>35000</v>
      </c>
      <c r="M63" s="9"/>
      <c r="N63" s="9"/>
      <c r="O63" s="9"/>
      <c r="P63" s="9"/>
      <c r="Q63" s="9"/>
      <c r="R63" s="10">
        <f t="shared" si="30"/>
        <v>0</v>
      </c>
      <c r="S63" s="10">
        <f t="shared" si="31"/>
        <v>35000</v>
      </c>
      <c r="T63" s="10">
        <v>0</v>
      </c>
      <c r="U63" s="10">
        <v>0</v>
      </c>
      <c r="V63" s="9"/>
      <c r="W63" s="9"/>
      <c r="X63" s="10">
        <f t="shared" si="32"/>
        <v>0</v>
      </c>
      <c r="Y63" s="10">
        <f t="shared" si="33"/>
        <v>0</v>
      </c>
      <c r="Z63" s="9">
        <v>0</v>
      </c>
      <c r="AA63" s="10">
        <v>0</v>
      </c>
      <c r="AB63" s="9"/>
      <c r="AC63" s="9"/>
      <c r="AD63" s="9">
        <f t="shared" si="34"/>
        <v>0</v>
      </c>
      <c r="AE63" s="10">
        <f t="shared" si="35"/>
        <v>0</v>
      </c>
      <c r="AF63" s="9"/>
      <c r="AG63" s="9"/>
      <c r="AH63" s="9"/>
      <c r="AI63" s="10">
        <f t="shared" si="36"/>
        <v>0</v>
      </c>
      <c r="AJ63" s="10"/>
      <c r="AK63" s="10">
        <f t="shared" si="37"/>
        <v>35000</v>
      </c>
      <c r="AL63" s="10"/>
      <c r="AM63" s="10">
        <f t="shared" si="38"/>
        <v>0</v>
      </c>
      <c r="AN63" s="10"/>
      <c r="AO63" s="10">
        <f t="shared" si="39"/>
        <v>0</v>
      </c>
      <c r="AP63" s="29">
        <f t="shared" si="40"/>
        <v>0</v>
      </c>
      <c r="AQ63" s="10">
        <f t="shared" si="41"/>
        <v>35000</v>
      </c>
      <c r="AR63" s="10">
        <f t="shared" si="42"/>
        <v>0</v>
      </c>
      <c r="AS63" s="10">
        <f t="shared" si="43"/>
        <v>0</v>
      </c>
      <c r="AT63" s="10">
        <f t="shared" si="44"/>
        <v>35000</v>
      </c>
      <c r="AU63" s="10"/>
      <c r="AV63" s="1" t="s">
        <v>44</v>
      </c>
    </row>
    <row r="64" spans="1:48" ht="24.95" customHeight="1">
      <c r="A64" s="9">
        <v>57</v>
      </c>
      <c r="B64" s="9" t="s">
        <v>43</v>
      </c>
      <c r="C64" s="9" t="s">
        <v>44</v>
      </c>
      <c r="D64" s="9">
        <v>28162300405</v>
      </c>
      <c r="E64" s="16" t="s">
        <v>61</v>
      </c>
      <c r="F64" s="33">
        <v>31044442530</v>
      </c>
      <c r="G64" s="33" t="s">
        <v>173</v>
      </c>
      <c r="H64" s="33" t="s">
        <v>151</v>
      </c>
      <c r="I64" s="9"/>
      <c r="J64" s="9"/>
      <c r="K64" s="9"/>
      <c r="L64" s="10">
        <v>35000</v>
      </c>
      <c r="M64" s="9"/>
      <c r="N64" s="9"/>
      <c r="O64" s="9"/>
      <c r="P64" s="9"/>
      <c r="Q64" s="9"/>
      <c r="R64" s="10">
        <f t="shared" si="30"/>
        <v>0</v>
      </c>
      <c r="S64" s="10">
        <f t="shared" si="31"/>
        <v>35000</v>
      </c>
      <c r="T64" s="10">
        <v>0</v>
      </c>
      <c r="U64" s="10">
        <v>0</v>
      </c>
      <c r="V64" s="9"/>
      <c r="W64" s="9"/>
      <c r="X64" s="10">
        <f t="shared" si="32"/>
        <v>0</v>
      </c>
      <c r="Y64" s="10">
        <f t="shared" si="33"/>
        <v>0</v>
      </c>
      <c r="Z64" s="9">
        <v>0</v>
      </c>
      <c r="AA64" s="10">
        <v>0</v>
      </c>
      <c r="AB64" s="9"/>
      <c r="AC64" s="9"/>
      <c r="AD64" s="9">
        <f t="shared" si="34"/>
        <v>0</v>
      </c>
      <c r="AE64" s="10">
        <f t="shared" si="35"/>
        <v>0</v>
      </c>
      <c r="AF64" s="9"/>
      <c r="AG64" s="9"/>
      <c r="AH64" s="9"/>
      <c r="AI64" s="10">
        <f t="shared" si="36"/>
        <v>0</v>
      </c>
      <c r="AJ64" s="10"/>
      <c r="AK64" s="10">
        <f t="shared" si="37"/>
        <v>35000</v>
      </c>
      <c r="AL64" s="10"/>
      <c r="AM64" s="10">
        <f t="shared" si="38"/>
        <v>0</v>
      </c>
      <c r="AN64" s="10"/>
      <c r="AO64" s="10">
        <f t="shared" si="39"/>
        <v>0</v>
      </c>
      <c r="AP64" s="29">
        <f t="shared" si="40"/>
        <v>0</v>
      </c>
      <c r="AQ64" s="10">
        <f t="shared" si="41"/>
        <v>35000</v>
      </c>
      <c r="AR64" s="10">
        <f t="shared" si="42"/>
        <v>0</v>
      </c>
      <c r="AS64" s="10">
        <f t="shared" si="43"/>
        <v>0</v>
      </c>
      <c r="AT64" s="10">
        <f t="shared" si="44"/>
        <v>35000</v>
      </c>
      <c r="AU64" s="10"/>
      <c r="AV64" s="1" t="s">
        <v>44</v>
      </c>
    </row>
    <row r="65" spans="1:48" ht="24.95" customHeight="1">
      <c r="A65" s="9">
        <v>58</v>
      </c>
      <c r="B65" s="9" t="s">
        <v>43</v>
      </c>
      <c r="C65" s="9" t="s">
        <v>44</v>
      </c>
      <c r="D65" s="9">
        <v>28162300805</v>
      </c>
      <c r="E65" s="16" t="s">
        <v>93</v>
      </c>
      <c r="F65" s="33">
        <v>31044686554</v>
      </c>
      <c r="G65" s="33" t="s">
        <v>173</v>
      </c>
      <c r="H65" s="33" t="s">
        <v>151</v>
      </c>
      <c r="I65" s="9"/>
      <c r="J65" s="9"/>
      <c r="K65" s="9"/>
      <c r="L65" s="10">
        <v>55000</v>
      </c>
      <c r="M65" s="9"/>
      <c r="N65" s="9"/>
      <c r="O65" s="9"/>
      <c r="P65" s="9"/>
      <c r="Q65" s="9"/>
      <c r="R65" s="10">
        <f t="shared" si="30"/>
        <v>0</v>
      </c>
      <c r="S65" s="10">
        <f t="shared" si="31"/>
        <v>55000</v>
      </c>
      <c r="T65" s="10">
        <v>0</v>
      </c>
      <c r="U65" s="10">
        <v>0</v>
      </c>
      <c r="V65" s="9"/>
      <c r="W65" s="9"/>
      <c r="X65" s="10">
        <f t="shared" si="32"/>
        <v>0</v>
      </c>
      <c r="Y65" s="10">
        <f t="shared" si="33"/>
        <v>0</v>
      </c>
      <c r="Z65" s="9">
        <v>0</v>
      </c>
      <c r="AA65" s="10">
        <v>0</v>
      </c>
      <c r="AB65" s="9"/>
      <c r="AC65" s="9"/>
      <c r="AD65" s="9">
        <f t="shared" si="34"/>
        <v>0</v>
      </c>
      <c r="AE65" s="10">
        <f t="shared" si="35"/>
        <v>0</v>
      </c>
      <c r="AF65" s="9"/>
      <c r="AG65" s="9"/>
      <c r="AH65" s="9"/>
      <c r="AI65" s="10">
        <f t="shared" si="36"/>
        <v>0</v>
      </c>
      <c r="AJ65" s="10"/>
      <c r="AK65" s="10">
        <f t="shared" si="37"/>
        <v>55000</v>
      </c>
      <c r="AL65" s="10"/>
      <c r="AM65" s="10">
        <f t="shared" si="38"/>
        <v>0</v>
      </c>
      <c r="AN65" s="10"/>
      <c r="AO65" s="10">
        <f t="shared" si="39"/>
        <v>0</v>
      </c>
      <c r="AP65" s="29">
        <f t="shared" si="40"/>
        <v>0</v>
      </c>
      <c r="AQ65" s="10">
        <f t="shared" si="41"/>
        <v>55000</v>
      </c>
      <c r="AR65" s="10">
        <f t="shared" si="42"/>
        <v>0</v>
      </c>
      <c r="AS65" s="10">
        <f t="shared" si="43"/>
        <v>0</v>
      </c>
      <c r="AT65" s="10">
        <f t="shared" si="44"/>
        <v>55000</v>
      </c>
      <c r="AU65" s="10"/>
      <c r="AV65" s="1" t="s">
        <v>44</v>
      </c>
    </row>
    <row r="66" spans="1:48" ht="24.95" customHeight="1">
      <c r="A66" s="9">
        <v>59</v>
      </c>
      <c r="B66" s="9" t="s">
        <v>43</v>
      </c>
      <c r="C66" s="9" t="s">
        <v>44</v>
      </c>
      <c r="D66" s="9">
        <v>28162302103</v>
      </c>
      <c r="E66" s="16" t="s">
        <v>57</v>
      </c>
      <c r="F66" s="33">
        <v>875050591</v>
      </c>
      <c r="G66" s="33" t="s">
        <v>174</v>
      </c>
      <c r="H66" s="33" t="s">
        <v>152</v>
      </c>
      <c r="I66" s="9"/>
      <c r="J66" s="9"/>
      <c r="K66" s="9"/>
      <c r="L66" s="10">
        <v>55000</v>
      </c>
      <c r="M66" s="9"/>
      <c r="N66" s="9"/>
      <c r="O66" s="9"/>
      <c r="P66" s="9"/>
      <c r="Q66" s="9"/>
      <c r="R66" s="10">
        <f t="shared" si="30"/>
        <v>0</v>
      </c>
      <c r="S66" s="10">
        <f t="shared" si="31"/>
        <v>55000</v>
      </c>
      <c r="T66" s="10">
        <v>0</v>
      </c>
      <c r="U66" s="10">
        <v>0</v>
      </c>
      <c r="V66" s="9"/>
      <c r="W66" s="9"/>
      <c r="X66" s="10">
        <f t="shared" si="32"/>
        <v>0</v>
      </c>
      <c r="Y66" s="10">
        <f t="shared" si="33"/>
        <v>0</v>
      </c>
      <c r="Z66" s="9">
        <v>53</v>
      </c>
      <c r="AA66" s="9">
        <v>10600</v>
      </c>
      <c r="AB66" s="9"/>
      <c r="AC66" s="9"/>
      <c r="AD66" s="9">
        <f t="shared" si="34"/>
        <v>53</v>
      </c>
      <c r="AE66" s="10">
        <f t="shared" si="35"/>
        <v>10600</v>
      </c>
      <c r="AF66" s="9"/>
      <c r="AG66" s="9"/>
      <c r="AH66" s="9"/>
      <c r="AI66" s="10">
        <f t="shared" si="36"/>
        <v>0</v>
      </c>
      <c r="AJ66" s="10"/>
      <c r="AK66" s="10">
        <f t="shared" si="37"/>
        <v>65600</v>
      </c>
      <c r="AL66" s="10"/>
      <c r="AM66" s="10">
        <f t="shared" si="38"/>
        <v>0</v>
      </c>
      <c r="AN66" s="10"/>
      <c r="AO66" s="10">
        <f t="shared" si="39"/>
        <v>0</v>
      </c>
      <c r="AP66" s="29">
        <f t="shared" si="40"/>
        <v>0</v>
      </c>
      <c r="AQ66" s="10">
        <f t="shared" si="41"/>
        <v>65600</v>
      </c>
      <c r="AR66" s="10">
        <f t="shared" si="42"/>
        <v>0</v>
      </c>
      <c r="AS66" s="10">
        <f t="shared" si="43"/>
        <v>0</v>
      </c>
      <c r="AT66" s="10">
        <f t="shared" si="44"/>
        <v>65600</v>
      </c>
      <c r="AU66" s="10"/>
      <c r="AV66" s="1" t="s">
        <v>44</v>
      </c>
    </row>
    <row r="67" spans="1:48" ht="24.95" customHeight="1">
      <c r="A67" s="9">
        <v>60</v>
      </c>
      <c r="B67" s="9" t="s">
        <v>43</v>
      </c>
      <c r="C67" s="9" t="s">
        <v>44</v>
      </c>
      <c r="D67" s="9">
        <v>28162302204</v>
      </c>
      <c r="E67" s="16" t="s">
        <v>125</v>
      </c>
      <c r="F67" s="33">
        <v>31045059270</v>
      </c>
      <c r="G67" s="33" t="s">
        <v>175</v>
      </c>
      <c r="H67" s="33" t="s">
        <v>151</v>
      </c>
      <c r="I67" s="9"/>
      <c r="J67" s="9"/>
      <c r="K67" s="9"/>
      <c r="L67" s="10">
        <v>55000</v>
      </c>
      <c r="M67" s="9"/>
      <c r="N67" s="9"/>
      <c r="O67" s="9"/>
      <c r="P67" s="9"/>
      <c r="Q67" s="9"/>
      <c r="R67" s="10">
        <f t="shared" si="30"/>
        <v>0</v>
      </c>
      <c r="S67" s="10">
        <f t="shared" si="31"/>
        <v>55000</v>
      </c>
      <c r="T67" s="10">
        <v>0</v>
      </c>
      <c r="U67" s="10">
        <v>0</v>
      </c>
      <c r="V67" s="9"/>
      <c r="W67" s="9"/>
      <c r="X67" s="10">
        <f t="shared" si="32"/>
        <v>0</v>
      </c>
      <c r="Y67" s="10">
        <f t="shared" si="33"/>
        <v>0</v>
      </c>
      <c r="Z67" s="9">
        <v>47</v>
      </c>
      <c r="AA67" s="9">
        <v>9400</v>
      </c>
      <c r="AB67" s="9"/>
      <c r="AC67" s="9"/>
      <c r="AD67" s="9">
        <f t="shared" si="34"/>
        <v>47</v>
      </c>
      <c r="AE67" s="10">
        <f t="shared" si="35"/>
        <v>9400</v>
      </c>
      <c r="AF67" s="9"/>
      <c r="AG67" s="9"/>
      <c r="AH67" s="9"/>
      <c r="AI67" s="10">
        <f t="shared" si="36"/>
        <v>0</v>
      </c>
      <c r="AJ67" s="10"/>
      <c r="AK67" s="10">
        <f t="shared" si="37"/>
        <v>64400</v>
      </c>
      <c r="AL67" s="10"/>
      <c r="AM67" s="10">
        <f t="shared" si="38"/>
        <v>0</v>
      </c>
      <c r="AN67" s="10"/>
      <c r="AO67" s="10">
        <f t="shared" si="39"/>
        <v>0</v>
      </c>
      <c r="AP67" s="29">
        <f t="shared" si="40"/>
        <v>0</v>
      </c>
      <c r="AQ67" s="10">
        <f t="shared" si="41"/>
        <v>64400</v>
      </c>
      <c r="AR67" s="10">
        <f t="shared" si="42"/>
        <v>0</v>
      </c>
      <c r="AS67" s="10">
        <f t="shared" si="43"/>
        <v>0</v>
      </c>
      <c r="AT67" s="10">
        <f t="shared" si="44"/>
        <v>64400</v>
      </c>
      <c r="AU67" s="10"/>
      <c r="AV67" s="1" t="s">
        <v>44</v>
      </c>
    </row>
    <row r="68" spans="1:48" ht="24.95" customHeight="1">
      <c r="A68" s="9">
        <v>61</v>
      </c>
      <c r="B68" s="9" t="s">
        <v>43</v>
      </c>
      <c r="C68" s="9" t="s">
        <v>44</v>
      </c>
      <c r="D68" s="9">
        <v>28162302406</v>
      </c>
      <c r="E68" s="16" t="s">
        <v>104</v>
      </c>
      <c r="F68" s="33">
        <v>31045060558</v>
      </c>
      <c r="G68" s="33" t="s">
        <v>175</v>
      </c>
      <c r="H68" s="33" t="s">
        <v>151</v>
      </c>
      <c r="I68" s="9"/>
      <c r="J68" s="9"/>
      <c r="K68" s="9"/>
      <c r="L68" s="10">
        <v>55000</v>
      </c>
      <c r="M68" s="9"/>
      <c r="N68" s="9"/>
      <c r="O68" s="9"/>
      <c r="P68" s="9"/>
      <c r="Q68" s="9"/>
      <c r="R68" s="10">
        <f t="shared" si="30"/>
        <v>0</v>
      </c>
      <c r="S68" s="10">
        <f t="shared" si="31"/>
        <v>55000</v>
      </c>
      <c r="T68" s="10">
        <v>0</v>
      </c>
      <c r="U68" s="10">
        <v>0</v>
      </c>
      <c r="V68" s="9"/>
      <c r="W68" s="9"/>
      <c r="X68" s="10">
        <f t="shared" si="32"/>
        <v>0</v>
      </c>
      <c r="Y68" s="10">
        <f t="shared" si="33"/>
        <v>0</v>
      </c>
      <c r="Z68" s="9">
        <v>38</v>
      </c>
      <c r="AA68" s="9">
        <v>7600</v>
      </c>
      <c r="AB68" s="9"/>
      <c r="AC68" s="9"/>
      <c r="AD68" s="9">
        <f t="shared" si="34"/>
        <v>38</v>
      </c>
      <c r="AE68" s="10">
        <f t="shared" si="35"/>
        <v>7600</v>
      </c>
      <c r="AF68" s="9"/>
      <c r="AG68" s="9"/>
      <c r="AH68" s="9"/>
      <c r="AI68" s="10">
        <f t="shared" si="36"/>
        <v>0</v>
      </c>
      <c r="AJ68" s="10"/>
      <c r="AK68" s="10">
        <f t="shared" si="37"/>
        <v>62600</v>
      </c>
      <c r="AL68" s="10"/>
      <c r="AM68" s="10">
        <f t="shared" si="38"/>
        <v>0</v>
      </c>
      <c r="AN68" s="10"/>
      <c r="AO68" s="10">
        <f t="shared" si="39"/>
        <v>0</v>
      </c>
      <c r="AP68" s="29">
        <f t="shared" si="40"/>
        <v>0</v>
      </c>
      <c r="AQ68" s="10">
        <f t="shared" si="41"/>
        <v>62600</v>
      </c>
      <c r="AR68" s="10">
        <f t="shared" si="42"/>
        <v>0</v>
      </c>
      <c r="AS68" s="10">
        <f t="shared" si="43"/>
        <v>0</v>
      </c>
      <c r="AT68" s="10">
        <f t="shared" si="44"/>
        <v>62600</v>
      </c>
      <c r="AU68" s="10"/>
      <c r="AV68" s="1" t="s">
        <v>44</v>
      </c>
    </row>
    <row r="69" spans="1:48" ht="24.95" customHeight="1">
      <c r="A69" s="9">
        <v>62</v>
      </c>
      <c r="B69" s="9" t="s">
        <v>43</v>
      </c>
      <c r="C69" s="9" t="s">
        <v>44</v>
      </c>
      <c r="D69" s="9">
        <v>28162390531</v>
      </c>
      <c r="E69" s="16" t="s">
        <v>138</v>
      </c>
      <c r="F69" s="33">
        <v>31042969146</v>
      </c>
      <c r="G69" s="33" t="s">
        <v>173</v>
      </c>
      <c r="H69" s="33" t="s">
        <v>151</v>
      </c>
      <c r="I69" s="9"/>
      <c r="J69" s="9"/>
      <c r="K69" s="9"/>
      <c r="L69" s="10">
        <v>75000</v>
      </c>
      <c r="M69" s="9"/>
      <c r="N69" s="9"/>
      <c r="O69" s="9"/>
      <c r="P69" s="9"/>
      <c r="Q69" s="9"/>
      <c r="R69" s="10">
        <f t="shared" si="30"/>
        <v>0</v>
      </c>
      <c r="S69" s="10">
        <f t="shared" si="31"/>
        <v>75000</v>
      </c>
      <c r="T69" s="10">
        <v>0</v>
      </c>
      <c r="U69" s="10">
        <v>0</v>
      </c>
      <c r="V69" s="9"/>
      <c r="W69" s="9"/>
      <c r="X69" s="10">
        <f t="shared" si="32"/>
        <v>0</v>
      </c>
      <c r="Y69" s="10">
        <f t="shared" si="33"/>
        <v>0</v>
      </c>
      <c r="Z69" s="9">
        <v>93</v>
      </c>
      <c r="AA69" s="9">
        <v>18600</v>
      </c>
      <c r="AB69" s="9"/>
      <c r="AC69" s="9"/>
      <c r="AD69" s="9">
        <f t="shared" si="34"/>
        <v>93</v>
      </c>
      <c r="AE69" s="10">
        <f t="shared" si="35"/>
        <v>18600</v>
      </c>
      <c r="AF69" s="9"/>
      <c r="AG69" s="9"/>
      <c r="AH69" s="9"/>
      <c r="AI69" s="10">
        <f t="shared" si="36"/>
        <v>0</v>
      </c>
      <c r="AJ69" s="10"/>
      <c r="AK69" s="10">
        <f t="shared" si="37"/>
        <v>93600</v>
      </c>
      <c r="AL69" s="10"/>
      <c r="AM69" s="10">
        <f t="shared" si="38"/>
        <v>0</v>
      </c>
      <c r="AN69" s="10"/>
      <c r="AO69" s="10">
        <f t="shared" si="39"/>
        <v>0</v>
      </c>
      <c r="AP69" s="29">
        <f t="shared" si="40"/>
        <v>0</v>
      </c>
      <c r="AQ69" s="10">
        <f t="shared" si="41"/>
        <v>93600</v>
      </c>
      <c r="AR69" s="10">
        <f t="shared" si="42"/>
        <v>0</v>
      </c>
      <c r="AS69" s="10">
        <f t="shared" si="43"/>
        <v>0</v>
      </c>
      <c r="AT69" s="10">
        <f t="shared" si="44"/>
        <v>93600</v>
      </c>
      <c r="AU69" s="10"/>
      <c r="AV69" s="1" t="s">
        <v>44</v>
      </c>
    </row>
    <row r="70" spans="1:48" ht="24.95" customHeight="1">
      <c r="A70" s="9">
        <v>63</v>
      </c>
      <c r="B70" s="9" t="s">
        <v>43</v>
      </c>
      <c r="C70" s="9" t="s">
        <v>44</v>
      </c>
      <c r="D70" s="9">
        <v>28162390532</v>
      </c>
      <c r="E70" s="16" t="s">
        <v>147</v>
      </c>
      <c r="F70" s="33">
        <v>31045159548</v>
      </c>
      <c r="G70" s="33" t="s">
        <v>173</v>
      </c>
      <c r="H70" s="33" t="s">
        <v>151</v>
      </c>
      <c r="I70" s="9"/>
      <c r="J70" s="9"/>
      <c r="K70" s="9"/>
      <c r="L70" s="10">
        <v>100000</v>
      </c>
      <c r="M70" s="9"/>
      <c r="N70" s="9"/>
      <c r="O70" s="9"/>
      <c r="P70" s="9"/>
      <c r="Q70" s="9"/>
      <c r="R70" s="10">
        <f t="shared" si="30"/>
        <v>0</v>
      </c>
      <c r="S70" s="10">
        <f t="shared" si="31"/>
        <v>100000</v>
      </c>
      <c r="T70" s="10">
        <v>0</v>
      </c>
      <c r="U70" s="10">
        <v>0</v>
      </c>
      <c r="V70" s="9"/>
      <c r="W70" s="9"/>
      <c r="X70" s="10">
        <f t="shared" si="32"/>
        <v>0</v>
      </c>
      <c r="Y70" s="10">
        <f t="shared" si="33"/>
        <v>0</v>
      </c>
      <c r="Z70" s="9">
        <v>126</v>
      </c>
      <c r="AA70" s="9">
        <v>25200</v>
      </c>
      <c r="AB70" s="9"/>
      <c r="AC70" s="9"/>
      <c r="AD70" s="9">
        <f t="shared" si="34"/>
        <v>126</v>
      </c>
      <c r="AE70" s="10">
        <f t="shared" si="35"/>
        <v>25200</v>
      </c>
      <c r="AF70" s="9"/>
      <c r="AG70" s="9"/>
      <c r="AH70" s="9"/>
      <c r="AI70" s="10">
        <f t="shared" si="36"/>
        <v>0</v>
      </c>
      <c r="AJ70" s="10"/>
      <c r="AK70" s="10">
        <f t="shared" si="37"/>
        <v>125200</v>
      </c>
      <c r="AL70" s="10"/>
      <c r="AM70" s="10">
        <f t="shared" si="38"/>
        <v>0</v>
      </c>
      <c r="AN70" s="10"/>
      <c r="AO70" s="10">
        <f t="shared" si="39"/>
        <v>0</v>
      </c>
      <c r="AP70" s="29">
        <f t="shared" si="40"/>
        <v>0</v>
      </c>
      <c r="AQ70" s="10">
        <f t="shared" si="41"/>
        <v>125200</v>
      </c>
      <c r="AR70" s="10">
        <f t="shared" si="42"/>
        <v>0</v>
      </c>
      <c r="AS70" s="10">
        <f t="shared" si="43"/>
        <v>0</v>
      </c>
      <c r="AT70" s="10">
        <f t="shared" si="44"/>
        <v>125200</v>
      </c>
      <c r="AU70" s="10"/>
      <c r="AV70" s="1" t="s">
        <v>44</v>
      </c>
    </row>
    <row r="71" spans="1:48" ht="24.95" customHeight="1">
      <c r="A71" s="9">
        <v>64</v>
      </c>
      <c r="B71" s="9" t="s">
        <v>43</v>
      </c>
      <c r="C71" s="9" t="s">
        <v>44</v>
      </c>
      <c r="D71" s="9">
        <v>28162390533</v>
      </c>
      <c r="E71" s="16" t="s">
        <v>121</v>
      </c>
      <c r="F71" s="33">
        <v>33923336314</v>
      </c>
      <c r="G71" s="33" t="s">
        <v>173</v>
      </c>
      <c r="H71" s="33" t="s">
        <v>151</v>
      </c>
      <c r="I71" s="9"/>
      <c r="J71" s="9"/>
      <c r="K71" s="9"/>
      <c r="L71" s="10">
        <v>55000</v>
      </c>
      <c r="M71" s="9"/>
      <c r="N71" s="9"/>
      <c r="O71" s="9"/>
      <c r="P71" s="9"/>
      <c r="Q71" s="9"/>
      <c r="R71" s="10">
        <f t="shared" si="30"/>
        <v>0</v>
      </c>
      <c r="S71" s="10">
        <f t="shared" si="31"/>
        <v>55000</v>
      </c>
      <c r="T71" s="10">
        <v>0</v>
      </c>
      <c r="U71" s="10">
        <v>0</v>
      </c>
      <c r="V71" s="9"/>
      <c r="W71" s="9"/>
      <c r="X71" s="10">
        <f t="shared" si="32"/>
        <v>0</v>
      </c>
      <c r="Y71" s="10">
        <f t="shared" si="33"/>
        <v>0</v>
      </c>
      <c r="Z71" s="9">
        <v>49</v>
      </c>
      <c r="AA71" s="9">
        <v>9800</v>
      </c>
      <c r="AB71" s="9"/>
      <c r="AC71" s="9"/>
      <c r="AD71" s="9">
        <f t="shared" si="34"/>
        <v>49</v>
      </c>
      <c r="AE71" s="10">
        <f t="shared" si="35"/>
        <v>9800</v>
      </c>
      <c r="AF71" s="9"/>
      <c r="AG71" s="9"/>
      <c r="AH71" s="9"/>
      <c r="AI71" s="10">
        <f t="shared" si="36"/>
        <v>0</v>
      </c>
      <c r="AJ71" s="10"/>
      <c r="AK71" s="10">
        <f t="shared" si="37"/>
        <v>64800</v>
      </c>
      <c r="AL71" s="10"/>
      <c r="AM71" s="10">
        <f t="shared" si="38"/>
        <v>0</v>
      </c>
      <c r="AN71" s="10"/>
      <c r="AO71" s="10">
        <f t="shared" si="39"/>
        <v>0</v>
      </c>
      <c r="AP71" s="29">
        <f t="shared" si="40"/>
        <v>0</v>
      </c>
      <c r="AQ71" s="10">
        <f t="shared" si="41"/>
        <v>64800</v>
      </c>
      <c r="AR71" s="10">
        <f t="shared" si="42"/>
        <v>0</v>
      </c>
      <c r="AS71" s="10">
        <f t="shared" si="43"/>
        <v>0</v>
      </c>
      <c r="AT71" s="10">
        <f t="shared" si="44"/>
        <v>64800</v>
      </c>
      <c r="AU71" s="10"/>
      <c r="AV71" s="1" t="s">
        <v>44</v>
      </c>
    </row>
    <row r="72" spans="1:48" ht="24.95" customHeight="1">
      <c r="A72" s="9">
        <v>65</v>
      </c>
      <c r="B72" s="9" t="s">
        <v>43</v>
      </c>
      <c r="C72" s="9" t="s">
        <v>50</v>
      </c>
      <c r="D72" s="9">
        <v>28162400212</v>
      </c>
      <c r="E72" s="16" t="s">
        <v>74</v>
      </c>
      <c r="F72" s="33">
        <v>31043629926</v>
      </c>
      <c r="G72" s="33" t="s">
        <v>163</v>
      </c>
      <c r="H72" s="33" t="s">
        <v>151</v>
      </c>
      <c r="I72" s="9"/>
      <c r="J72" s="9"/>
      <c r="K72" s="9"/>
      <c r="L72" s="10">
        <v>35000</v>
      </c>
      <c r="M72" s="9"/>
      <c r="N72" s="9"/>
      <c r="O72" s="9"/>
      <c r="P72" s="9"/>
      <c r="Q72" s="9"/>
      <c r="R72" s="10">
        <f t="shared" si="30"/>
        <v>0</v>
      </c>
      <c r="S72" s="10">
        <f t="shared" si="31"/>
        <v>35000</v>
      </c>
      <c r="T72" s="10">
        <v>0</v>
      </c>
      <c r="U72" s="10">
        <v>0</v>
      </c>
      <c r="V72" s="9"/>
      <c r="W72" s="9"/>
      <c r="X72" s="10">
        <f t="shared" si="32"/>
        <v>0</v>
      </c>
      <c r="Y72" s="10">
        <f t="shared" si="33"/>
        <v>0</v>
      </c>
      <c r="Z72" s="9">
        <v>0</v>
      </c>
      <c r="AA72" s="10">
        <v>0</v>
      </c>
      <c r="AB72" s="9"/>
      <c r="AC72" s="9"/>
      <c r="AD72" s="9">
        <f t="shared" si="34"/>
        <v>0</v>
      </c>
      <c r="AE72" s="10">
        <f t="shared" si="35"/>
        <v>0</v>
      </c>
      <c r="AF72" s="9"/>
      <c r="AG72" s="9"/>
      <c r="AH72" s="9"/>
      <c r="AI72" s="10">
        <f t="shared" si="36"/>
        <v>0</v>
      </c>
      <c r="AJ72" s="10"/>
      <c r="AK72" s="10">
        <f t="shared" si="37"/>
        <v>35000</v>
      </c>
      <c r="AL72" s="10"/>
      <c r="AM72" s="10">
        <f t="shared" si="38"/>
        <v>0</v>
      </c>
      <c r="AN72" s="10"/>
      <c r="AO72" s="10">
        <f t="shared" si="39"/>
        <v>0</v>
      </c>
      <c r="AP72" s="29">
        <f t="shared" si="40"/>
        <v>0</v>
      </c>
      <c r="AQ72" s="10">
        <f t="shared" si="41"/>
        <v>35000</v>
      </c>
      <c r="AR72" s="10">
        <f t="shared" si="42"/>
        <v>0</v>
      </c>
      <c r="AS72" s="10">
        <f t="shared" si="43"/>
        <v>0</v>
      </c>
      <c r="AT72" s="10">
        <f t="shared" si="44"/>
        <v>35000</v>
      </c>
      <c r="AU72" s="10"/>
      <c r="AV72" s="1" t="s">
        <v>44</v>
      </c>
    </row>
    <row r="73" spans="1:48" ht="24.95" customHeight="1">
      <c r="A73" s="9">
        <v>66</v>
      </c>
      <c r="B73" s="9" t="s">
        <v>43</v>
      </c>
      <c r="C73" s="9" t="s">
        <v>50</v>
      </c>
      <c r="D73" s="9">
        <v>28162400213</v>
      </c>
      <c r="E73" s="16" t="s">
        <v>86</v>
      </c>
      <c r="F73" s="33">
        <v>31043335506</v>
      </c>
      <c r="G73" s="33" t="s">
        <v>163</v>
      </c>
      <c r="H73" s="33" t="s">
        <v>151</v>
      </c>
      <c r="I73" s="9"/>
      <c r="J73" s="9"/>
      <c r="K73" s="9"/>
      <c r="L73" s="10">
        <v>35000</v>
      </c>
      <c r="M73" s="9"/>
      <c r="N73" s="9"/>
      <c r="O73" s="9"/>
      <c r="P73" s="9"/>
      <c r="Q73" s="9"/>
      <c r="R73" s="10">
        <f t="shared" si="30"/>
        <v>0</v>
      </c>
      <c r="S73" s="10">
        <f t="shared" si="31"/>
        <v>35000</v>
      </c>
      <c r="T73" s="10">
        <v>0</v>
      </c>
      <c r="U73" s="10">
        <v>0</v>
      </c>
      <c r="V73" s="9"/>
      <c r="W73" s="9"/>
      <c r="X73" s="10">
        <f t="shared" si="32"/>
        <v>0</v>
      </c>
      <c r="Y73" s="10">
        <f t="shared" si="33"/>
        <v>0</v>
      </c>
      <c r="Z73" s="9">
        <v>0</v>
      </c>
      <c r="AA73" s="10">
        <v>0</v>
      </c>
      <c r="AB73" s="9"/>
      <c r="AC73" s="9"/>
      <c r="AD73" s="9">
        <f t="shared" si="34"/>
        <v>0</v>
      </c>
      <c r="AE73" s="10">
        <f t="shared" si="35"/>
        <v>0</v>
      </c>
      <c r="AF73" s="9"/>
      <c r="AG73" s="9"/>
      <c r="AH73" s="9"/>
      <c r="AI73" s="10">
        <f t="shared" si="36"/>
        <v>0</v>
      </c>
      <c r="AJ73" s="10"/>
      <c r="AK73" s="10">
        <f t="shared" si="37"/>
        <v>35000</v>
      </c>
      <c r="AL73" s="10"/>
      <c r="AM73" s="10">
        <f t="shared" si="38"/>
        <v>0</v>
      </c>
      <c r="AN73" s="10"/>
      <c r="AO73" s="10">
        <f t="shared" si="39"/>
        <v>0</v>
      </c>
      <c r="AP73" s="29">
        <f t="shared" si="40"/>
        <v>0</v>
      </c>
      <c r="AQ73" s="10">
        <f t="shared" si="41"/>
        <v>35000</v>
      </c>
      <c r="AR73" s="10">
        <f t="shared" si="42"/>
        <v>0</v>
      </c>
      <c r="AS73" s="10">
        <f t="shared" si="43"/>
        <v>0</v>
      </c>
      <c r="AT73" s="10">
        <f t="shared" si="44"/>
        <v>35000</v>
      </c>
      <c r="AU73" s="10"/>
      <c r="AV73" s="1" t="s">
        <v>44</v>
      </c>
    </row>
    <row r="74" spans="1:48" ht="24.95" customHeight="1">
      <c r="A74" s="9">
        <v>67</v>
      </c>
      <c r="B74" s="9" t="s">
        <v>43</v>
      </c>
      <c r="C74" s="9" t="s">
        <v>50</v>
      </c>
      <c r="D74" s="9">
        <v>28162400403</v>
      </c>
      <c r="E74" s="16" t="s">
        <v>128</v>
      </c>
      <c r="F74" s="33">
        <v>31047305260</v>
      </c>
      <c r="G74" s="33" t="s">
        <v>176</v>
      </c>
      <c r="H74" s="33" t="s">
        <v>151</v>
      </c>
      <c r="I74" s="9"/>
      <c r="J74" s="9"/>
      <c r="K74" s="9"/>
      <c r="L74" s="10">
        <v>55000</v>
      </c>
      <c r="M74" s="9"/>
      <c r="N74" s="9"/>
      <c r="O74" s="9"/>
      <c r="P74" s="9"/>
      <c r="Q74" s="9"/>
      <c r="R74" s="10">
        <f t="shared" si="30"/>
        <v>0</v>
      </c>
      <c r="S74" s="10">
        <f t="shared" si="31"/>
        <v>55000</v>
      </c>
      <c r="T74" s="10">
        <v>0</v>
      </c>
      <c r="U74" s="10">
        <v>0</v>
      </c>
      <c r="V74" s="9"/>
      <c r="W74" s="9"/>
      <c r="X74" s="10">
        <f t="shared" si="32"/>
        <v>0</v>
      </c>
      <c r="Y74" s="10">
        <f t="shared" si="33"/>
        <v>0</v>
      </c>
      <c r="Z74" s="9">
        <v>61</v>
      </c>
      <c r="AA74" s="9">
        <v>12200</v>
      </c>
      <c r="AB74" s="9"/>
      <c r="AC74" s="9"/>
      <c r="AD74" s="9">
        <f t="shared" si="34"/>
        <v>61</v>
      </c>
      <c r="AE74" s="10">
        <f t="shared" si="35"/>
        <v>12200</v>
      </c>
      <c r="AF74" s="9"/>
      <c r="AG74" s="9"/>
      <c r="AH74" s="9"/>
      <c r="AI74" s="10">
        <f t="shared" si="36"/>
        <v>0</v>
      </c>
      <c r="AJ74" s="10"/>
      <c r="AK74" s="10">
        <f t="shared" si="37"/>
        <v>67200</v>
      </c>
      <c r="AL74" s="10"/>
      <c r="AM74" s="10">
        <f t="shared" si="38"/>
        <v>0</v>
      </c>
      <c r="AN74" s="10"/>
      <c r="AO74" s="10">
        <f t="shared" si="39"/>
        <v>0</v>
      </c>
      <c r="AP74" s="29">
        <f t="shared" si="40"/>
        <v>0</v>
      </c>
      <c r="AQ74" s="10">
        <f t="shared" si="41"/>
        <v>67200</v>
      </c>
      <c r="AR74" s="10">
        <f t="shared" si="42"/>
        <v>0</v>
      </c>
      <c r="AS74" s="10">
        <f t="shared" si="43"/>
        <v>0</v>
      </c>
      <c r="AT74" s="10">
        <f t="shared" si="44"/>
        <v>67200</v>
      </c>
      <c r="AU74" s="10"/>
      <c r="AV74" s="1" t="s">
        <v>44</v>
      </c>
    </row>
    <row r="75" spans="1:48" ht="24.95" customHeight="1">
      <c r="A75" s="9">
        <v>68</v>
      </c>
      <c r="B75" s="9" t="s">
        <v>43</v>
      </c>
      <c r="C75" s="9" t="s">
        <v>50</v>
      </c>
      <c r="D75" s="9">
        <v>28162400804</v>
      </c>
      <c r="E75" s="16" t="s">
        <v>89</v>
      </c>
      <c r="F75" s="33">
        <v>31042066950</v>
      </c>
      <c r="G75" s="33" t="s">
        <v>176</v>
      </c>
      <c r="H75" s="33" t="s">
        <v>151</v>
      </c>
      <c r="I75" s="9"/>
      <c r="J75" s="9"/>
      <c r="K75" s="9"/>
      <c r="L75" s="10">
        <v>35000</v>
      </c>
      <c r="M75" s="9"/>
      <c r="N75" s="9"/>
      <c r="O75" s="9"/>
      <c r="P75" s="9"/>
      <c r="Q75" s="9"/>
      <c r="R75" s="10">
        <f t="shared" si="30"/>
        <v>0</v>
      </c>
      <c r="S75" s="10">
        <f t="shared" si="31"/>
        <v>35000</v>
      </c>
      <c r="T75" s="10">
        <v>2.5499999999999998</v>
      </c>
      <c r="U75" s="10">
        <v>1</v>
      </c>
      <c r="V75" s="9"/>
      <c r="W75" s="9"/>
      <c r="X75" s="10">
        <f t="shared" si="32"/>
        <v>2.5499999999999998</v>
      </c>
      <c r="Y75" s="10">
        <f t="shared" si="33"/>
        <v>1</v>
      </c>
      <c r="Z75" s="9">
        <v>0</v>
      </c>
      <c r="AA75" s="10">
        <v>0</v>
      </c>
      <c r="AB75" s="9"/>
      <c r="AC75" s="9"/>
      <c r="AD75" s="9">
        <f t="shared" si="34"/>
        <v>0</v>
      </c>
      <c r="AE75" s="10">
        <f t="shared" si="35"/>
        <v>0</v>
      </c>
      <c r="AF75" s="9"/>
      <c r="AG75" s="9"/>
      <c r="AH75" s="9"/>
      <c r="AI75" s="10">
        <f t="shared" si="36"/>
        <v>0</v>
      </c>
      <c r="AJ75" s="10"/>
      <c r="AK75" s="10">
        <f t="shared" si="37"/>
        <v>35003.550000000003</v>
      </c>
      <c r="AL75" s="10"/>
      <c r="AM75" s="10">
        <f t="shared" si="38"/>
        <v>0</v>
      </c>
      <c r="AN75" s="10"/>
      <c r="AO75" s="10">
        <f t="shared" si="39"/>
        <v>0</v>
      </c>
      <c r="AP75" s="29">
        <f t="shared" si="40"/>
        <v>0</v>
      </c>
      <c r="AQ75" s="10">
        <f t="shared" si="41"/>
        <v>35003.550000000003</v>
      </c>
      <c r="AR75" s="10">
        <f t="shared" si="42"/>
        <v>0</v>
      </c>
      <c r="AS75" s="10">
        <f t="shared" si="43"/>
        <v>0</v>
      </c>
      <c r="AT75" s="10">
        <f t="shared" si="44"/>
        <v>35003.550000000003</v>
      </c>
      <c r="AU75" s="10"/>
      <c r="AV75" s="1" t="s">
        <v>44</v>
      </c>
    </row>
    <row r="76" spans="1:48" ht="24.95" customHeight="1">
      <c r="A76" s="9">
        <v>69</v>
      </c>
      <c r="B76" s="9" t="s">
        <v>43</v>
      </c>
      <c r="C76" s="9" t="s">
        <v>50</v>
      </c>
      <c r="D76" s="9">
        <v>28162400905</v>
      </c>
      <c r="E76" s="16" t="s">
        <v>58</v>
      </c>
      <c r="F76" s="33">
        <v>31044788590</v>
      </c>
      <c r="G76" s="33" t="s">
        <v>176</v>
      </c>
      <c r="H76" s="33" t="s">
        <v>151</v>
      </c>
      <c r="I76" s="9"/>
      <c r="J76" s="9"/>
      <c r="K76" s="9"/>
      <c r="L76" s="10">
        <v>55000</v>
      </c>
      <c r="M76" s="9"/>
      <c r="N76" s="9"/>
      <c r="O76" s="9"/>
      <c r="P76" s="9"/>
      <c r="Q76" s="9"/>
      <c r="R76" s="10">
        <f t="shared" si="30"/>
        <v>0</v>
      </c>
      <c r="S76" s="10">
        <f t="shared" si="31"/>
        <v>55000</v>
      </c>
      <c r="T76" s="10">
        <v>0</v>
      </c>
      <c r="U76" s="10">
        <v>0</v>
      </c>
      <c r="V76" s="9"/>
      <c r="W76" s="9"/>
      <c r="X76" s="10">
        <f t="shared" si="32"/>
        <v>0</v>
      </c>
      <c r="Y76" s="10">
        <f t="shared" si="33"/>
        <v>0</v>
      </c>
      <c r="Z76" s="9">
        <v>39</v>
      </c>
      <c r="AA76" s="9">
        <v>7800</v>
      </c>
      <c r="AB76" s="9"/>
      <c r="AC76" s="9"/>
      <c r="AD76" s="9">
        <f t="shared" si="34"/>
        <v>39</v>
      </c>
      <c r="AE76" s="10">
        <f t="shared" si="35"/>
        <v>7800</v>
      </c>
      <c r="AF76" s="9"/>
      <c r="AG76" s="9"/>
      <c r="AH76" s="9"/>
      <c r="AI76" s="10">
        <f t="shared" si="36"/>
        <v>0</v>
      </c>
      <c r="AJ76" s="10"/>
      <c r="AK76" s="10">
        <f t="shared" si="37"/>
        <v>62800</v>
      </c>
      <c r="AL76" s="10"/>
      <c r="AM76" s="10">
        <f t="shared" si="38"/>
        <v>0</v>
      </c>
      <c r="AN76" s="10"/>
      <c r="AO76" s="10">
        <f t="shared" si="39"/>
        <v>0</v>
      </c>
      <c r="AP76" s="29">
        <f t="shared" si="40"/>
        <v>0</v>
      </c>
      <c r="AQ76" s="10">
        <f t="shared" si="41"/>
        <v>62800</v>
      </c>
      <c r="AR76" s="10">
        <f t="shared" si="42"/>
        <v>0</v>
      </c>
      <c r="AS76" s="10">
        <f t="shared" si="43"/>
        <v>0</v>
      </c>
      <c r="AT76" s="10">
        <f t="shared" si="44"/>
        <v>62800</v>
      </c>
      <c r="AU76" s="10"/>
      <c r="AV76" s="1" t="s">
        <v>44</v>
      </c>
    </row>
    <row r="77" spans="1:48" ht="24.95" customHeight="1">
      <c r="A77" s="9">
        <v>70</v>
      </c>
      <c r="B77" s="9" t="s">
        <v>43</v>
      </c>
      <c r="C77" s="9" t="s">
        <v>50</v>
      </c>
      <c r="D77" s="9">
        <v>28162401207</v>
      </c>
      <c r="E77" s="16" t="s">
        <v>96</v>
      </c>
      <c r="F77" s="33">
        <v>31043112002</v>
      </c>
      <c r="G77" s="33" t="s">
        <v>173</v>
      </c>
      <c r="H77" s="33" t="s">
        <v>151</v>
      </c>
      <c r="I77" s="9"/>
      <c r="J77" s="9"/>
      <c r="K77" s="9"/>
      <c r="L77" s="10">
        <v>55000</v>
      </c>
      <c r="M77" s="9"/>
      <c r="N77" s="9"/>
      <c r="O77" s="9"/>
      <c r="P77" s="9"/>
      <c r="Q77" s="9"/>
      <c r="R77" s="10">
        <f t="shared" si="30"/>
        <v>0</v>
      </c>
      <c r="S77" s="10">
        <f t="shared" si="31"/>
        <v>55000</v>
      </c>
      <c r="T77" s="10">
        <v>3.55</v>
      </c>
      <c r="U77" s="10">
        <v>1</v>
      </c>
      <c r="V77" s="9"/>
      <c r="W77" s="9"/>
      <c r="X77" s="10">
        <f t="shared" si="32"/>
        <v>3.55</v>
      </c>
      <c r="Y77" s="10">
        <f t="shared" si="33"/>
        <v>1</v>
      </c>
      <c r="Z77" s="9">
        <v>0</v>
      </c>
      <c r="AA77" s="10">
        <v>0</v>
      </c>
      <c r="AB77" s="9"/>
      <c r="AC77" s="9"/>
      <c r="AD77" s="9">
        <f t="shared" si="34"/>
        <v>0</v>
      </c>
      <c r="AE77" s="10">
        <f t="shared" si="35"/>
        <v>0</v>
      </c>
      <c r="AF77" s="9"/>
      <c r="AG77" s="9"/>
      <c r="AH77" s="9"/>
      <c r="AI77" s="10">
        <f t="shared" si="36"/>
        <v>0</v>
      </c>
      <c r="AJ77" s="10"/>
      <c r="AK77" s="10">
        <f t="shared" si="37"/>
        <v>55004.55</v>
      </c>
      <c r="AL77" s="10"/>
      <c r="AM77" s="10">
        <f t="shared" si="38"/>
        <v>0</v>
      </c>
      <c r="AN77" s="10"/>
      <c r="AO77" s="10">
        <f t="shared" si="39"/>
        <v>0</v>
      </c>
      <c r="AP77" s="29">
        <f t="shared" si="40"/>
        <v>0</v>
      </c>
      <c r="AQ77" s="10">
        <f t="shared" si="41"/>
        <v>55004.55</v>
      </c>
      <c r="AR77" s="10">
        <f t="shared" si="42"/>
        <v>0</v>
      </c>
      <c r="AS77" s="10">
        <f t="shared" si="43"/>
        <v>0</v>
      </c>
      <c r="AT77" s="10">
        <f t="shared" si="44"/>
        <v>55004.55</v>
      </c>
      <c r="AU77" s="10"/>
      <c r="AV77" s="1" t="s">
        <v>44</v>
      </c>
    </row>
    <row r="78" spans="1:48" ht="24.95" customHeight="1">
      <c r="A78" s="9">
        <v>71</v>
      </c>
      <c r="B78" s="9" t="s">
        <v>43</v>
      </c>
      <c r="C78" s="9" t="s">
        <v>50</v>
      </c>
      <c r="D78" s="9">
        <v>28162401606</v>
      </c>
      <c r="E78" s="16" t="s">
        <v>95</v>
      </c>
      <c r="F78" s="33">
        <v>31045234970</v>
      </c>
      <c r="G78" s="33" t="s">
        <v>176</v>
      </c>
      <c r="H78" s="33" t="s">
        <v>151</v>
      </c>
      <c r="I78" s="9"/>
      <c r="J78" s="9"/>
      <c r="K78" s="9"/>
      <c r="L78" s="10">
        <v>55000</v>
      </c>
      <c r="M78" s="9"/>
      <c r="N78" s="9"/>
      <c r="O78" s="9"/>
      <c r="P78" s="9"/>
      <c r="Q78" s="9"/>
      <c r="R78" s="10">
        <f t="shared" si="30"/>
        <v>0</v>
      </c>
      <c r="S78" s="10">
        <f t="shared" si="31"/>
        <v>55000</v>
      </c>
      <c r="T78" s="10">
        <v>0</v>
      </c>
      <c r="U78" s="10">
        <v>0</v>
      </c>
      <c r="V78" s="9"/>
      <c r="W78" s="9"/>
      <c r="X78" s="10">
        <f t="shared" si="32"/>
        <v>0</v>
      </c>
      <c r="Y78" s="10">
        <f t="shared" si="33"/>
        <v>0</v>
      </c>
      <c r="Z78" s="9">
        <v>0</v>
      </c>
      <c r="AA78" s="10">
        <v>0</v>
      </c>
      <c r="AB78" s="9"/>
      <c r="AC78" s="9"/>
      <c r="AD78" s="9">
        <f t="shared" si="34"/>
        <v>0</v>
      </c>
      <c r="AE78" s="10">
        <f t="shared" si="35"/>
        <v>0</v>
      </c>
      <c r="AF78" s="9"/>
      <c r="AG78" s="9"/>
      <c r="AH78" s="9"/>
      <c r="AI78" s="10">
        <f t="shared" si="36"/>
        <v>0</v>
      </c>
      <c r="AJ78" s="10"/>
      <c r="AK78" s="10">
        <f t="shared" si="37"/>
        <v>55000</v>
      </c>
      <c r="AL78" s="10"/>
      <c r="AM78" s="10">
        <f t="shared" si="38"/>
        <v>0</v>
      </c>
      <c r="AN78" s="10"/>
      <c r="AO78" s="10">
        <f t="shared" si="39"/>
        <v>0</v>
      </c>
      <c r="AP78" s="29">
        <f t="shared" si="40"/>
        <v>0</v>
      </c>
      <c r="AQ78" s="10">
        <f t="shared" si="41"/>
        <v>55000</v>
      </c>
      <c r="AR78" s="10">
        <f t="shared" si="42"/>
        <v>0</v>
      </c>
      <c r="AS78" s="10">
        <f t="shared" si="43"/>
        <v>0</v>
      </c>
      <c r="AT78" s="10">
        <f t="shared" si="44"/>
        <v>55000</v>
      </c>
      <c r="AU78" s="10"/>
      <c r="AV78" s="1" t="s">
        <v>44</v>
      </c>
    </row>
    <row r="79" spans="1:48" ht="24.95" customHeight="1">
      <c r="A79" s="9">
        <v>72</v>
      </c>
      <c r="B79" s="9" t="s">
        <v>43</v>
      </c>
      <c r="C79" s="9" t="s">
        <v>52</v>
      </c>
      <c r="D79" s="9">
        <v>28162500105</v>
      </c>
      <c r="E79" s="16" t="s">
        <v>59</v>
      </c>
      <c r="F79" s="33">
        <v>31044948635</v>
      </c>
      <c r="G79" s="33" t="s">
        <v>173</v>
      </c>
      <c r="H79" s="33" t="s">
        <v>151</v>
      </c>
      <c r="I79" s="9"/>
      <c r="J79" s="9"/>
      <c r="K79" s="9"/>
      <c r="L79" s="10">
        <v>55000</v>
      </c>
      <c r="M79" s="9"/>
      <c r="N79" s="9"/>
      <c r="O79" s="9"/>
      <c r="P79" s="9"/>
      <c r="Q79" s="9"/>
      <c r="R79" s="10">
        <f t="shared" si="30"/>
        <v>0</v>
      </c>
      <c r="S79" s="10">
        <f t="shared" si="31"/>
        <v>55000</v>
      </c>
      <c r="T79" s="10">
        <v>0</v>
      </c>
      <c r="U79" s="10">
        <v>0</v>
      </c>
      <c r="V79" s="9"/>
      <c r="W79" s="9"/>
      <c r="X79" s="10">
        <f t="shared" si="32"/>
        <v>0</v>
      </c>
      <c r="Y79" s="10">
        <f t="shared" si="33"/>
        <v>0</v>
      </c>
      <c r="Z79" s="9">
        <v>41</v>
      </c>
      <c r="AA79" s="9">
        <v>8200</v>
      </c>
      <c r="AB79" s="9"/>
      <c r="AC79" s="9"/>
      <c r="AD79" s="9">
        <f t="shared" si="34"/>
        <v>41</v>
      </c>
      <c r="AE79" s="10">
        <f t="shared" si="35"/>
        <v>8200</v>
      </c>
      <c r="AF79" s="9"/>
      <c r="AG79" s="9"/>
      <c r="AH79" s="9"/>
      <c r="AI79" s="10">
        <f t="shared" si="36"/>
        <v>0</v>
      </c>
      <c r="AJ79" s="10"/>
      <c r="AK79" s="10">
        <f t="shared" si="37"/>
        <v>63200</v>
      </c>
      <c r="AL79" s="10"/>
      <c r="AM79" s="10">
        <f t="shared" si="38"/>
        <v>0</v>
      </c>
      <c r="AN79" s="10"/>
      <c r="AO79" s="10">
        <f t="shared" si="39"/>
        <v>0</v>
      </c>
      <c r="AP79" s="29">
        <f t="shared" si="40"/>
        <v>0</v>
      </c>
      <c r="AQ79" s="10">
        <f t="shared" si="41"/>
        <v>63200</v>
      </c>
      <c r="AR79" s="10">
        <f t="shared" si="42"/>
        <v>0</v>
      </c>
      <c r="AS79" s="10">
        <f t="shared" si="43"/>
        <v>0</v>
      </c>
      <c r="AT79" s="10">
        <f t="shared" si="44"/>
        <v>63200</v>
      </c>
      <c r="AU79" s="10"/>
      <c r="AV79" s="1" t="s">
        <v>44</v>
      </c>
    </row>
    <row r="80" spans="1:48" ht="24.95" customHeight="1">
      <c r="A80" s="9">
        <v>73</v>
      </c>
      <c r="B80" s="9" t="s">
        <v>43</v>
      </c>
      <c r="C80" s="9" t="s">
        <v>52</v>
      </c>
      <c r="D80" s="9">
        <v>28162500409</v>
      </c>
      <c r="E80" s="16" t="s">
        <v>62</v>
      </c>
      <c r="F80" s="33">
        <v>31047884202</v>
      </c>
      <c r="G80" s="33" t="s">
        <v>177</v>
      </c>
      <c r="H80" s="33" t="s">
        <v>151</v>
      </c>
      <c r="I80" s="9"/>
      <c r="J80" s="9"/>
      <c r="K80" s="9"/>
      <c r="L80" s="10">
        <v>35000</v>
      </c>
      <c r="M80" s="9"/>
      <c r="N80" s="9"/>
      <c r="O80" s="9"/>
      <c r="P80" s="9"/>
      <c r="Q80" s="9"/>
      <c r="R80" s="10">
        <f t="shared" si="30"/>
        <v>0</v>
      </c>
      <c r="S80" s="10">
        <f t="shared" si="31"/>
        <v>35000</v>
      </c>
      <c r="T80" s="10">
        <v>0</v>
      </c>
      <c r="U80" s="10">
        <v>0</v>
      </c>
      <c r="V80" s="9"/>
      <c r="W80" s="9"/>
      <c r="X80" s="10">
        <f t="shared" si="32"/>
        <v>0</v>
      </c>
      <c r="Y80" s="10">
        <f t="shared" si="33"/>
        <v>0</v>
      </c>
      <c r="Z80" s="9">
        <v>0</v>
      </c>
      <c r="AA80" s="10">
        <v>0</v>
      </c>
      <c r="AB80" s="9"/>
      <c r="AC80" s="9"/>
      <c r="AD80" s="9">
        <f t="shared" si="34"/>
        <v>0</v>
      </c>
      <c r="AE80" s="10">
        <f t="shared" si="35"/>
        <v>0</v>
      </c>
      <c r="AF80" s="9"/>
      <c r="AG80" s="9"/>
      <c r="AH80" s="9"/>
      <c r="AI80" s="10">
        <f t="shared" si="36"/>
        <v>0</v>
      </c>
      <c r="AJ80" s="10"/>
      <c r="AK80" s="10">
        <f t="shared" si="37"/>
        <v>35000</v>
      </c>
      <c r="AL80" s="10"/>
      <c r="AM80" s="10">
        <f t="shared" si="38"/>
        <v>0</v>
      </c>
      <c r="AN80" s="10"/>
      <c r="AO80" s="10">
        <f t="shared" si="39"/>
        <v>0</v>
      </c>
      <c r="AP80" s="29">
        <f t="shared" si="40"/>
        <v>0</v>
      </c>
      <c r="AQ80" s="10">
        <f t="shared" si="41"/>
        <v>35000</v>
      </c>
      <c r="AR80" s="10">
        <f t="shared" si="42"/>
        <v>0</v>
      </c>
      <c r="AS80" s="10">
        <f t="shared" si="43"/>
        <v>0</v>
      </c>
      <c r="AT80" s="10">
        <f t="shared" si="44"/>
        <v>35000</v>
      </c>
      <c r="AU80" s="10"/>
      <c r="AV80" s="1" t="s">
        <v>44</v>
      </c>
    </row>
    <row r="81" spans="1:48" ht="24.95" customHeight="1">
      <c r="A81" s="9">
        <v>74</v>
      </c>
      <c r="B81" s="9" t="s">
        <v>43</v>
      </c>
      <c r="C81" s="9" t="s">
        <v>52</v>
      </c>
      <c r="D81" s="9">
        <v>28162500507</v>
      </c>
      <c r="E81" s="16" t="s">
        <v>122</v>
      </c>
      <c r="F81" s="33">
        <v>31043813733</v>
      </c>
      <c r="G81" s="33" t="s">
        <v>177</v>
      </c>
      <c r="H81" s="33" t="s">
        <v>151</v>
      </c>
      <c r="I81" s="9"/>
      <c r="J81" s="9"/>
      <c r="K81" s="9"/>
      <c r="L81" s="10">
        <v>55000</v>
      </c>
      <c r="M81" s="9"/>
      <c r="N81" s="9"/>
      <c r="O81" s="9"/>
      <c r="P81" s="9"/>
      <c r="Q81" s="9"/>
      <c r="R81" s="10">
        <f t="shared" si="30"/>
        <v>0</v>
      </c>
      <c r="S81" s="10">
        <f t="shared" si="31"/>
        <v>55000</v>
      </c>
      <c r="T81" s="10">
        <v>0</v>
      </c>
      <c r="U81" s="10">
        <v>0</v>
      </c>
      <c r="V81" s="9"/>
      <c r="W81" s="9"/>
      <c r="X81" s="10">
        <f t="shared" si="32"/>
        <v>0</v>
      </c>
      <c r="Y81" s="10">
        <f t="shared" si="33"/>
        <v>0</v>
      </c>
      <c r="Z81" s="9">
        <v>54</v>
      </c>
      <c r="AA81" s="9">
        <v>10800</v>
      </c>
      <c r="AB81" s="9"/>
      <c r="AC81" s="9"/>
      <c r="AD81" s="9">
        <f t="shared" si="34"/>
        <v>54</v>
      </c>
      <c r="AE81" s="10">
        <f t="shared" si="35"/>
        <v>10800</v>
      </c>
      <c r="AF81" s="9"/>
      <c r="AG81" s="9"/>
      <c r="AH81" s="9"/>
      <c r="AI81" s="10">
        <f t="shared" si="36"/>
        <v>0</v>
      </c>
      <c r="AJ81" s="10"/>
      <c r="AK81" s="10">
        <f t="shared" si="37"/>
        <v>65800</v>
      </c>
      <c r="AL81" s="10"/>
      <c r="AM81" s="10">
        <f t="shared" si="38"/>
        <v>0</v>
      </c>
      <c r="AN81" s="10"/>
      <c r="AO81" s="10">
        <f t="shared" si="39"/>
        <v>0</v>
      </c>
      <c r="AP81" s="29">
        <f t="shared" si="40"/>
        <v>0</v>
      </c>
      <c r="AQ81" s="10">
        <f t="shared" si="41"/>
        <v>65800</v>
      </c>
      <c r="AR81" s="10">
        <f t="shared" si="42"/>
        <v>0</v>
      </c>
      <c r="AS81" s="10">
        <f t="shared" si="43"/>
        <v>0</v>
      </c>
      <c r="AT81" s="10">
        <f t="shared" si="44"/>
        <v>65800</v>
      </c>
      <c r="AU81" s="10"/>
      <c r="AV81" s="1" t="s">
        <v>44</v>
      </c>
    </row>
    <row r="82" spans="1:48" ht="24.95" customHeight="1">
      <c r="A82" s="9">
        <v>75</v>
      </c>
      <c r="B82" s="9" t="s">
        <v>43</v>
      </c>
      <c r="C82" s="9" t="s">
        <v>52</v>
      </c>
      <c r="D82" s="9">
        <v>28162501009</v>
      </c>
      <c r="E82" s="16" t="s">
        <v>133</v>
      </c>
      <c r="F82" s="33">
        <v>31045919261</v>
      </c>
      <c r="G82" s="33" t="s">
        <v>178</v>
      </c>
      <c r="H82" s="33" t="s">
        <v>151</v>
      </c>
      <c r="I82" s="9"/>
      <c r="J82" s="9"/>
      <c r="K82" s="9"/>
      <c r="L82" s="10">
        <v>75000</v>
      </c>
      <c r="M82" s="9"/>
      <c r="N82" s="9"/>
      <c r="O82" s="9"/>
      <c r="P82" s="9"/>
      <c r="Q82" s="9"/>
      <c r="R82" s="10">
        <f t="shared" si="30"/>
        <v>0</v>
      </c>
      <c r="S82" s="10">
        <f t="shared" si="31"/>
        <v>75000</v>
      </c>
      <c r="T82" s="10">
        <v>0</v>
      </c>
      <c r="U82" s="10">
        <v>0</v>
      </c>
      <c r="V82" s="9"/>
      <c r="W82" s="9"/>
      <c r="X82" s="10">
        <f t="shared" si="32"/>
        <v>0</v>
      </c>
      <c r="Y82" s="10">
        <f t="shared" si="33"/>
        <v>0</v>
      </c>
      <c r="Z82" s="9">
        <v>70</v>
      </c>
      <c r="AA82" s="9">
        <v>14000</v>
      </c>
      <c r="AB82" s="9"/>
      <c r="AC82" s="9"/>
      <c r="AD82" s="9">
        <f t="shared" si="34"/>
        <v>70</v>
      </c>
      <c r="AE82" s="10">
        <f t="shared" si="35"/>
        <v>14000</v>
      </c>
      <c r="AF82" s="9"/>
      <c r="AG82" s="9"/>
      <c r="AH82" s="9"/>
      <c r="AI82" s="10">
        <f t="shared" si="36"/>
        <v>0</v>
      </c>
      <c r="AJ82" s="10"/>
      <c r="AK82" s="10">
        <f t="shared" si="37"/>
        <v>89000</v>
      </c>
      <c r="AL82" s="10"/>
      <c r="AM82" s="10">
        <f t="shared" si="38"/>
        <v>0</v>
      </c>
      <c r="AN82" s="10"/>
      <c r="AO82" s="10">
        <f t="shared" si="39"/>
        <v>0</v>
      </c>
      <c r="AP82" s="29">
        <f t="shared" si="40"/>
        <v>0</v>
      </c>
      <c r="AQ82" s="10">
        <f t="shared" si="41"/>
        <v>89000</v>
      </c>
      <c r="AR82" s="10">
        <f t="shared" si="42"/>
        <v>0</v>
      </c>
      <c r="AS82" s="10">
        <f t="shared" si="43"/>
        <v>0</v>
      </c>
      <c r="AT82" s="10">
        <f t="shared" si="44"/>
        <v>89000</v>
      </c>
      <c r="AU82" s="10"/>
      <c r="AV82" s="1" t="s">
        <v>44</v>
      </c>
    </row>
    <row r="83" spans="1:48" ht="24.95" customHeight="1">
      <c r="A83" s="9">
        <v>76</v>
      </c>
      <c r="B83" s="9" t="s">
        <v>43</v>
      </c>
      <c r="C83" s="9" t="s">
        <v>52</v>
      </c>
      <c r="D83" s="9">
        <v>28162501010</v>
      </c>
      <c r="E83" s="16" t="s">
        <v>98</v>
      </c>
      <c r="F83" s="33">
        <v>33967778975</v>
      </c>
      <c r="G83" s="33" t="s">
        <v>178</v>
      </c>
      <c r="H83" s="33" t="s">
        <v>151</v>
      </c>
      <c r="I83" s="9"/>
      <c r="J83" s="9"/>
      <c r="K83" s="9"/>
      <c r="L83" s="10">
        <v>55000</v>
      </c>
      <c r="M83" s="9"/>
      <c r="N83" s="9"/>
      <c r="O83" s="9"/>
      <c r="P83" s="9"/>
      <c r="Q83" s="9"/>
      <c r="R83" s="10">
        <f t="shared" si="30"/>
        <v>0</v>
      </c>
      <c r="S83" s="10">
        <f t="shared" si="31"/>
        <v>55000</v>
      </c>
      <c r="T83" s="10">
        <v>0</v>
      </c>
      <c r="U83" s="10">
        <v>0</v>
      </c>
      <c r="V83" s="9"/>
      <c r="W83" s="9"/>
      <c r="X83" s="10">
        <f t="shared" si="32"/>
        <v>0</v>
      </c>
      <c r="Y83" s="10">
        <f t="shared" si="33"/>
        <v>0</v>
      </c>
      <c r="Z83" s="9">
        <v>0</v>
      </c>
      <c r="AA83" s="10">
        <v>0</v>
      </c>
      <c r="AB83" s="9"/>
      <c r="AC83" s="9"/>
      <c r="AD83" s="9">
        <f t="shared" si="34"/>
        <v>0</v>
      </c>
      <c r="AE83" s="10">
        <f t="shared" si="35"/>
        <v>0</v>
      </c>
      <c r="AF83" s="9"/>
      <c r="AG83" s="9"/>
      <c r="AH83" s="9"/>
      <c r="AI83" s="10">
        <f t="shared" si="36"/>
        <v>0</v>
      </c>
      <c r="AJ83" s="10"/>
      <c r="AK83" s="10">
        <f t="shared" si="37"/>
        <v>55000</v>
      </c>
      <c r="AL83" s="10"/>
      <c r="AM83" s="10">
        <f t="shared" si="38"/>
        <v>0</v>
      </c>
      <c r="AN83" s="10"/>
      <c r="AO83" s="10">
        <f t="shared" si="39"/>
        <v>0</v>
      </c>
      <c r="AP83" s="29">
        <f t="shared" si="40"/>
        <v>0</v>
      </c>
      <c r="AQ83" s="10">
        <f t="shared" si="41"/>
        <v>55000</v>
      </c>
      <c r="AR83" s="10">
        <f t="shared" si="42"/>
        <v>0</v>
      </c>
      <c r="AS83" s="10">
        <f t="shared" si="43"/>
        <v>0</v>
      </c>
      <c r="AT83" s="10">
        <f t="shared" si="44"/>
        <v>55000</v>
      </c>
      <c r="AU83" s="10"/>
      <c r="AV83" s="1" t="s">
        <v>44</v>
      </c>
    </row>
    <row r="84" spans="1:48" ht="24.95" customHeight="1">
      <c r="A84" s="9">
        <v>77</v>
      </c>
      <c r="B84" s="9" t="s">
        <v>43</v>
      </c>
      <c r="C84" s="9" t="s">
        <v>52</v>
      </c>
      <c r="D84" s="9">
        <v>28162501309</v>
      </c>
      <c r="E84" s="16" t="s">
        <v>60</v>
      </c>
      <c r="F84" s="33">
        <v>31044838509</v>
      </c>
      <c r="G84" s="33" t="s">
        <v>179</v>
      </c>
      <c r="H84" s="33" t="s">
        <v>151</v>
      </c>
      <c r="I84" s="9"/>
      <c r="J84" s="9"/>
      <c r="K84" s="9"/>
      <c r="L84" s="10">
        <v>55000</v>
      </c>
      <c r="M84" s="9"/>
      <c r="N84" s="9"/>
      <c r="O84" s="9"/>
      <c r="P84" s="9"/>
      <c r="Q84" s="9"/>
      <c r="R84" s="10">
        <f t="shared" si="30"/>
        <v>0</v>
      </c>
      <c r="S84" s="10">
        <f t="shared" si="31"/>
        <v>55000</v>
      </c>
      <c r="T84" s="10">
        <v>0</v>
      </c>
      <c r="U84" s="10">
        <v>0</v>
      </c>
      <c r="V84" s="9"/>
      <c r="W84" s="9"/>
      <c r="X84" s="10">
        <f t="shared" si="32"/>
        <v>0</v>
      </c>
      <c r="Y84" s="10">
        <f t="shared" si="33"/>
        <v>0</v>
      </c>
      <c r="Z84" s="9">
        <v>49</v>
      </c>
      <c r="AA84" s="9">
        <v>9800</v>
      </c>
      <c r="AB84" s="9"/>
      <c r="AC84" s="9"/>
      <c r="AD84" s="9">
        <f t="shared" si="34"/>
        <v>49</v>
      </c>
      <c r="AE84" s="10">
        <f t="shared" si="35"/>
        <v>9800</v>
      </c>
      <c r="AF84" s="9"/>
      <c r="AG84" s="9"/>
      <c r="AH84" s="9"/>
      <c r="AI84" s="10">
        <f t="shared" si="36"/>
        <v>0</v>
      </c>
      <c r="AJ84" s="10"/>
      <c r="AK84" s="10">
        <f t="shared" si="37"/>
        <v>64800</v>
      </c>
      <c r="AL84" s="10"/>
      <c r="AM84" s="10">
        <f t="shared" si="38"/>
        <v>0</v>
      </c>
      <c r="AN84" s="10"/>
      <c r="AO84" s="10">
        <f t="shared" si="39"/>
        <v>0</v>
      </c>
      <c r="AP84" s="29">
        <f t="shared" si="40"/>
        <v>0</v>
      </c>
      <c r="AQ84" s="10">
        <f t="shared" si="41"/>
        <v>64800</v>
      </c>
      <c r="AR84" s="10">
        <f t="shared" si="42"/>
        <v>0</v>
      </c>
      <c r="AS84" s="10">
        <f t="shared" si="43"/>
        <v>0</v>
      </c>
      <c r="AT84" s="10">
        <f t="shared" si="44"/>
        <v>64800</v>
      </c>
      <c r="AU84" s="10"/>
      <c r="AV84" s="1" t="s">
        <v>44</v>
      </c>
    </row>
    <row r="85" spans="1:48" ht="24.95" customHeight="1">
      <c r="A85" s="9">
        <v>78</v>
      </c>
      <c r="B85" s="9" t="s">
        <v>43</v>
      </c>
      <c r="C85" s="9" t="s">
        <v>52</v>
      </c>
      <c r="D85" s="9">
        <v>28162501507</v>
      </c>
      <c r="E85" s="16" t="s">
        <v>91</v>
      </c>
      <c r="F85" s="33">
        <v>31048539220</v>
      </c>
      <c r="G85" s="33" t="s">
        <v>178</v>
      </c>
      <c r="H85" s="33" t="s">
        <v>151</v>
      </c>
      <c r="I85" s="9"/>
      <c r="J85" s="9"/>
      <c r="K85" s="9"/>
      <c r="L85" s="10">
        <v>35000</v>
      </c>
      <c r="M85" s="9"/>
      <c r="N85" s="9"/>
      <c r="O85" s="9"/>
      <c r="P85" s="9"/>
      <c r="Q85" s="9"/>
      <c r="R85" s="10">
        <f t="shared" si="30"/>
        <v>0</v>
      </c>
      <c r="S85" s="10">
        <f t="shared" si="31"/>
        <v>35000</v>
      </c>
      <c r="T85" s="10">
        <v>0</v>
      </c>
      <c r="U85" s="10">
        <v>0</v>
      </c>
      <c r="V85" s="9"/>
      <c r="W85" s="9"/>
      <c r="X85" s="10">
        <f t="shared" si="32"/>
        <v>0</v>
      </c>
      <c r="Y85" s="10">
        <f t="shared" si="33"/>
        <v>0</v>
      </c>
      <c r="Z85" s="9">
        <v>0</v>
      </c>
      <c r="AA85" s="10">
        <v>0</v>
      </c>
      <c r="AB85" s="9"/>
      <c r="AC85" s="9"/>
      <c r="AD85" s="9">
        <f t="shared" si="34"/>
        <v>0</v>
      </c>
      <c r="AE85" s="10">
        <f t="shared" si="35"/>
        <v>0</v>
      </c>
      <c r="AF85" s="9"/>
      <c r="AG85" s="9"/>
      <c r="AH85" s="9"/>
      <c r="AI85" s="10">
        <f t="shared" si="36"/>
        <v>0</v>
      </c>
      <c r="AJ85" s="10"/>
      <c r="AK85" s="10">
        <f t="shared" si="37"/>
        <v>35000</v>
      </c>
      <c r="AL85" s="10"/>
      <c r="AM85" s="10">
        <f t="shared" si="38"/>
        <v>0</v>
      </c>
      <c r="AN85" s="10"/>
      <c r="AO85" s="10">
        <f t="shared" si="39"/>
        <v>0</v>
      </c>
      <c r="AP85" s="29">
        <f t="shared" si="40"/>
        <v>0</v>
      </c>
      <c r="AQ85" s="10">
        <f t="shared" si="41"/>
        <v>35000</v>
      </c>
      <c r="AR85" s="10">
        <f t="shared" si="42"/>
        <v>0</v>
      </c>
      <c r="AS85" s="10">
        <f t="shared" si="43"/>
        <v>0</v>
      </c>
      <c r="AT85" s="10">
        <f t="shared" si="44"/>
        <v>35000</v>
      </c>
      <c r="AU85" s="10"/>
      <c r="AV85" s="1" t="s">
        <v>44</v>
      </c>
    </row>
    <row r="86" spans="1:48" ht="24.95" customHeight="1">
      <c r="A86" s="9">
        <v>79</v>
      </c>
      <c r="B86" s="9" t="s">
        <v>43</v>
      </c>
      <c r="C86" s="9" t="s">
        <v>46</v>
      </c>
      <c r="D86" s="9">
        <v>28162600709</v>
      </c>
      <c r="E86" s="16" t="s">
        <v>99</v>
      </c>
      <c r="F86" s="33">
        <v>31044296814</v>
      </c>
      <c r="G86" s="33" t="s">
        <v>175</v>
      </c>
      <c r="H86" s="33" t="s">
        <v>151</v>
      </c>
      <c r="I86" s="9"/>
      <c r="J86" s="9"/>
      <c r="K86" s="9"/>
      <c r="L86" s="10">
        <v>55000</v>
      </c>
      <c r="M86" s="9"/>
      <c r="N86" s="9"/>
      <c r="O86" s="9"/>
      <c r="P86" s="9"/>
      <c r="Q86" s="9"/>
      <c r="R86" s="10">
        <f t="shared" si="30"/>
        <v>0</v>
      </c>
      <c r="S86" s="10">
        <f t="shared" si="31"/>
        <v>55000</v>
      </c>
      <c r="T86" s="10">
        <v>0</v>
      </c>
      <c r="U86" s="10">
        <v>0</v>
      </c>
      <c r="V86" s="9"/>
      <c r="W86" s="9"/>
      <c r="X86" s="10">
        <f t="shared" si="32"/>
        <v>0</v>
      </c>
      <c r="Y86" s="10">
        <f t="shared" si="33"/>
        <v>0</v>
      </c>
      <c r="Z86" s="9">
        <v>38</v>
      </c>
      <c r="AA86" s="9">
        <v>7600</v>
      </c>
      <c r="AB86" s="9"/>
      <c r="AC86" s="9"/>
      <c r="AD86" s="9">
        <f t="shared" si="34"/>
        <v>38</v>
      </c>
      <c r="AE86" s="10">
        <f t="shared" si="35"/>
        <v>7600</v>
      </c>
      <c r="AF86" s="9"/>
      <c r="AG86" s="9"/>
      <c r="AH86" s="9"/>
      <c r="AI86" s="10">
        <f t="shared" si="36"/>
        <v>0</v>
      </c>
      <c r="AJ86" s="10"/>
      <c r="AK86" s="10">
        <f t="shared" si="37"/>
        <v>62600</v>
      </c>
      <c r="AL86" s="10"/>
      <c r="AM86" s="10">
        <f t="shared" si="38"/>
        <v>0</v>
      </c>
      <c r="AN86" s="10"/>
      <c r="AO86" s="10">
        <f t="shared" si="39"/>
        <v>0</v>
      </c>
      <c r="AP86" s="29">
        <f t="shared" si="40"/>
        <v>0</v>
      </c>
      <c r="AQ86" s="10">
        <f t="shared" si="41"/>
        <v>62600</v>
      </c>
      <c r="AR86" s="10">
        <f t="shared" si="42"/>
        <v>0</v>
      </c>
      <c r="AS86" s="10">
        <f t="shared" si="43"/>
        <v>0</v>
      </c>
      <c r="AT86" s="10">
        <f t="shared" si="44"/>
        <v>62600</v>
      </c>
      <c r="AU86" s="10"/>
      <c r="AV86" s="1" t="s">
        <v>44</v>
      </c>
    </row>
    <row r="87" spans="1:48" ht="24.95" customHeight="1">
      <c r="A87" s="9">
        <v>80</v>
      </c>
      <c r="B87" s="9" t="s">
        <v>43</v>
      </c>
      <c r="C87" s="9" t="s">
        <v>46</v>
      </c>
      <c r="D87" s="9">
        <v>28162600805</v>
      </c>
      <c r="E87" s="16" t="s">
        <v>69</v>
      </c>
      <c r="F87" s="33">
        <v>31044608199</v>
      </c>
      <c r="G87" s="33" t="s">
        <v>175</v>
      </c>
      <c r="H87" s="33" t="s">
        <v>151</v>
      </c>
      <c r="I87" s="9"/>
      <c r="J87" s="9"/>
      <c r="K87" s="9"/>
      <c r="L87" s="10">
        <v>35000</v>
      </c>
      <c r="M87" s="9"/>
      <c r="N87" s="9"/>
      <c r="O87" s="9"/>
      <c r="P87" s="9"/>
      <c r="Q87" s="9"/>
      <c r="R87" s="10">
        <f t="shared" si="30"/>
        <v>0</v>
      </c>
      <c r="S87" s="10">
        <f t="shared" si="31"/>
        <v>35000</v>
      </c>
      <c r="T87" s="10">
        <v>0</v>
      </c>
      <c r="U87" s="10">
        <v>0</v>
      </c>
      <c r="V87" s="9"/>
      <c r="W87" s="9"/>
      <c r="X87" s="10">
        <f t="shared" si="32"/>
        <v>0</v>
      </c>
      <c r="Y87" s="10">
        <f t="shared" si="33"/>
        <v>0</v>
      </c>
      <c r="Z87" s="9">
        <v>0</v>
      </c>
      <c r="AA87" s="10">
        <v>0</v>
      </c>
      <c r="AB87" s="9"/>
      <c r="AC87" s="9"/>
      <c r="AD87" s="9">
        <f t="shared" si="34"/>
        <v>0</v>
      </c>
      <c r="AE87" s="10">
        <f t="shared" si="35"/>
        <v>0</v>
      </c>
      <c r="AF87" s="9"/>
      <c r="AG87" s="9"/>
      <c r="AH87" s="9"/>
      <c r="AI87" s="10">
        <f t="shared" si="36"/>
        <v>0</v>
      </c>
      <c r="AJ87" s="10"/>
      <c r="AK87" s="10">
        <f t="shared" si="37"/>
        <v>35000</v>
      </c>
      <c r="AL87" s="10"/>
      <c r="AM87" s="10">
        <f t="shared" si="38"/>
        <v>0</v>
      </c>
      <c r="AN87" s="10"/>
      <c r="AO87" s="10">
        <f t="shared" si="39"/>
        <v>0</v>
      </c>
      <c r="AP87" s="29">
        <f t="shared" si="40"/>
        <v>0</v>
      </c>
      <c r="AQ87" s="10">
        <f t="shared" si="41"/>
        <v>35000</v>
      </c>
      <c r="AR87" s="10">
        <f t="shared" si="42"/>
        <v>0</v>
      </c>
      <c r="AS87" s="10">
        <f t="shared" si="43"/>
        <v>0</v>
      </c>
      <c r="AT87" s="10">
        <f t="shared" si="44"/>
        <v>35000</v>
      </c>
      <c r="AU87" s="10"/>
      <c r="AV87" s="1" t="s">
        <v>44</v>
      </c>
    </row>
    <row r="88" spans="1:48" ht="24.95" customHeight="1">
      <c r="A88" s="9">
        <v>81</v>
      </c>
      <c r="B88" s="9" t="s">
        <v>43</v>
      </c>
      <c r="C88" s="9" t="s">
        <v>46</v>
      </c>
      <c r="D88" s="9">
        <v>28162600904</v>
      </c>
      <c r="E88" s="16" t="s">
        <v>102</v>
      </c>
      <c r="F88" s="33">
        <v>31044296542</v>
      </c>
      <c r="G88" s="33" t="s">
        <v>175</v>
      </c>
      <c r="H88" s="33" t="s">
        <v>151</v>
      </c>
      <c r="I88" s="9"/>
      <c r="J88" s="9"/>
      <c r="K88" s="9"/>
      <c r="L88" s="10">
        <v>55000</v>
      </c>
      <c r="M88" s="9"/>
      <c r="N88" s="9"/>
      <c r="O88" s="9"/>
      <c r="P88" s="9"/>
      <c r="Q88" s="9"/>
      <c r="R88" s="10">
        <f t="shared" si="30"/>
        <v>0</v>
      </c>
      <c r="S88" s="10">
        <f t="shared" si="31"/>
        <v>55000</v>
      </c>
      <c r="T88" s="10">
        <v>0</v>
      </c>
      <c r="U88" s="10">
        <v>0</v>
      </c>
      <c r="V88" s="9"/>
      <c r="W88" s="9"/>
      <c r="X88" s="10">
        <f t="shared" si="32"/>
        <v>0</v>
      </c>
      <c r="Y88" s="10">
        <f t="shared" si="33"/>
        <v>0</v>
      </c>
      <c r="Z88" s="9">
        <v>42</v>
      </c>
      <c r="AA88" s="9">
        <v>8400</v>
      </c>
      <c r="AB88" s="9"/>
      <c r="AC88" s="9"/>
      <c r="AD88" s="9">
        <f t="shared" si="34"/>
        <v>42</v>
      </c>
      <c r="AE88" s="10">
        <f t="shared" si="35"/>
        <v>8400</v>
      </c>
      <c r="AF88" s="9"/>
      <c r="AG88" s="9"/>
      <c r="AH88" s="9"/>
      <c r="AI88" s="10">
        <f t="shared" si="36"/>
        <v>0</v>
      </c>
      <c r="AJ88" s="10"/>
      <c r="AK88" s="10">
        <f t="shared" si="37"/>
        <v>63400</v>
      </c>
      <c r="AL88" s="10"/>
      <c r="AM88" s="10">
        <f t="shared" si="38"/>
        <v>0</v>
      </c>
      <c r="AN88" s="10"/>
      <c r="AO88" s="10">
        <f t="shared" si="39"/>
        <v>0</v>
      </c>
      <c r="AP88" s="29">
        <f t="shared" si="40"/>
        <v>0</v>
      </c>
      <c r="AQ88" s="10">
        <f t="shared" si="41"/>
        <v>63400</v>
      </c>
      <c r="AR88" s="10">
        <f t="shared" si="42"/>
        <v>0</v>
      </c>
      <c r="AS88" s="10">
        <f t="shared" si="43"/>
        <v>0</v>
      </c>
      <c r="AT88" s="10">
        <f t="shared" si="44"/>
        <v>63400</v>
      </c>
      <c r="AU88" s="10"/>
      <c r="AV88" s="1" t="s">
        <v>44</v>
      </c>
    </row>
    <row r="89" spans="1:48" ht="24.95" customHeight="1">
      <c r="A89" s="9">
        <v>82</v>
      </c>
      <c r="B89" s="9" t="s">
        <v>43</v>
      </c>
      <c r="C89" s="9" t="s">
        <v>46</v>
      </c>
      <c r="D89" s="9">
        <v>28162601706</v>
      </c>
      <c r="E89" s="16" t="s">
        <v>130</v>
      </c>
      <c r="F89" s="33">
        <v>31051017991</v>
      </c>
      <c r="G89" s="33" t="s">
        <v>175</v>
      </c>
      <c r="H89" s="33" t="s">
        <v>151</v>
      </c>
      <c r="I89" s="9"/>
      <c r="J89" s="9"/>
      <c r="K89" s="9"/>
      <c r="L89" s="10">
        <v>55000</v>
      </c>
      <c r="M89" s="9"/>
      <c r="N89" s="9"/>
      <c r="O89" s="9"/>
      <c r="P89" s="9"/>
      <c r="Q89" s="9"/>
      <c r="R89" s="10">
        <f t="shared" si="30"/>
        <v>0</v>
      </c>
      <c r="S89" s="10">
        <f t="shared" si="31"/>
        <v>55000</v>
      </c>
      <c r="T89" s="10">
        <v>0</v>
      </c>
      <c r="U89" s="10">
        <v>0</v>
      </c>
      <c r="V89" s="9"/>
      <c r="W89" s="9"/>
      <c r="X89" s="10">
        <f t="shared" si="32"/>
        <v>0</v>
      </c>
      <c r="Y89" s="10">
        <f t="shared" si="33"/>
        <v>0</v>
      </c>
      <c r="Z89" s="9">
        <v>57</v>
      </c>
      <c r="AA89" s="9">
        <v>11400</v>
      </c>
      <c r="AB89" s="9"/>
      <c r="AC89" s="9"/>
      <c r="AD89" s="9">
        <f t="shared" si="34"/>
        <v>57</v>
      </c>
      <c r="AE89" s="10">
        <f t="shared" si="35"/>
        <v>11400</v>
      </c>
      <c r="AF89" s="9"/>
      <c r="AG89" s="9"/>
      <c r="AH89" s="9"/>
      <c r="AI89" s="10">
        <f t="shared" si="36"/>
        <v>0</v>
      </c>
      <c r="AJ89" s="10"/>
      <c r="AK89" s="10">
        <f t="shared" si="37"/>
        <v>66400</v>
      </c>
      <c r="AL89" s="10"/>
      <c r="AM89" s="10">
        <f t="shared" si="38"/>
        <v>0</v>
      </c>
      <c r="AN89" s="10"/>
      <c r="AO89" s="10">
        <f t="shared" si="39"/>
        <v>0</v>
      </c>
      <c r="AP89" s="29">
        <f t="shared" si="40"/>
        <v>0</v>
      </c>
      <c r="AQ89" s="10">
        <f t="shared" si="41"/>
        <v>66400</v>
      </c>
      <c r="AR89" s="10">
        <f t="shared" si="42"/>
        <v>0</v>
      </c>
      <c r="AS89" s="10">
        <f t="shared" si="43"/>
        <v>0</v>
      </c>
      <c r="AT89" s="10">
        <f t="shared" si="44"/>
        <v>66400</v>
      </c>
      <c r="AU89" s="10"/>
      <c r="AV89" s="1" t="s">
        <v>44</v>
      </c>
    </row>
    <row r="90" spans="1:48" ht="24.95" customHeight="1">
      <c r="A90" s="9">
        <v>83</v>
      </c>
      <c r="B90" s="9" t="s">
        <v>43</v>
      </c>
      <c r="C90" s="9" t="s">
        <v>46</v>
      </c>
      <c r="D90" s="9">
        <v>28162601909</v>
      </c>
      <c r="E90" s="16" t="s">
        <v>109</v>
      </c>
      <c r="F90" s="33">
        <v>34818274085</v>
      </c>
      <c r="G90" s="33" t="s">
        <v>180</v>
      </c>
      <c r="H90" s="33" t="s">
        <v>151</v>
      </c>
      <c r="I90" s="9"/>
      <c r="J90" s="9"/>
      <c r="K90" s="9"/>
      <c r="L90" s="10">
        <v>55000</v>
      </c>
      <c r="M90" s="9"/>
      <c r="N90" s="9"/>
      <c r="O90" s="9"/>
      <c r="P90" s="9"/>
      <c r="Q90" s="9"/>
      <c r="R90" s="10">
        <f t="shared" si="30"/>
        <v>0</v>
      </c>
      <c r="S90" s="10">
        <f t="shared" si="31"/>
        <v>55000</v>
      </c>
      <c r="T90" s="10">
        <v>0</v>
      </c>
      <c r="U90" s="10">
        <v>0</v>
      </c>
      <c r="V90" s="9"/>
      <c r="W90" s="9"/>
      <c r="X90" s="10">
        <f t="shared" si="32"/>
        <v>0</v>
      </c>
      <c r="Y90" s="10">
        <f t="shared" si="33"/>
        <v>0</v>
      </c>
      <c r="Z90" s="9">
        <v>39</v>
      </c>
      <c r="AA90" s="9">
        <v>7800</v>
      </c>
      <c r="AB90" s="9"/>
      <c r="AC90" s="9"/>
      <c r="AD90" s="9">
        <f t="shared" si="34"/>
        <v>39</v>
      </c>
      <c r="AE90" s="10">
        <f t="shared" si="35"/>
        <v>7800</v>
      </c>
      <c r="AF90" s="9"/>
      <c r="AG90" s="9"/>
      <c r="AH90" s="9"/>
      <c r="AI90" s="10">
        <f t="shared" si="36"/>
        <v>0</v>
      </c>
      <c r="AJ90" s="10"/>
      <c r="AK90" s="10">
        <f t="shared" si="37"/>
        <v>62800</v>
      </c>
      <c r="AL90" s="10"/>
      <c r="AM90" s="10">
        <f t="shared" si="38"/>
        <v>0</v>
      </c>
      <c r="AN90" s="10"/>
      <c r="AO90" s="10">
        <f t="shared" si="39"/>
        <v>0</v>
      </c>
      <c r="AP90" s="29">
        <f t="shared" si="40"/>
        <v>0</v>
      </c>
      <c r="AQ90" s="10">
        <f t="shared" si="41"/>
        <v>62800</v>
      </c>
      <c r="AR90" s="10">
        <f t="shared" si="42"/>
        <v>0</v>
      </c>
      <c r="AS90" s="10">
        <f t="shared" si="43"/>
        <v>0</v>
      </c>
      <c r="AT90" s="10">
        <f t="shared" si="44"/>
        <v>62800</v>
      </c>
      <c r="AU90" s="10"/>
      <c r="AV90" s="1" t="s">
        <v>44</v>
      </c>
    </row>
    <row r="91" spans="1:48" ht="24.95" customHeight="1">
      <c r="A91" s="9">
        <v>84</v>
      </c>
      <c r="B91" s="9" t="s">
        <v>43</v>
      </c>
      <c r="C91" s="9" t="s">
        <v>46</v>
      </c>
      <c r="D91" s="9">
        <v>28162602203</v>
      </c>
      <c r="E91" s="16" t="s">
        <v>66</v>
      </c>
      <c r="F91" s="33">
        <v>34226717076</v>
      </c>
      <c r="G91" s="33" t="s">
        <v>175</v>
      </c>
      <c r="H91" s="33" t="s">
        <v>151</v>
      </c>
      <c r="I91" s="9"/>
      <c r="J91" s="9"/>
      <c r="K91" s="9"/>
      <c r="L91" s="10">
        <v>35000</v>
      </c>
      <c r="M91" s="9"/>
      <c r="N91" s="9"/>
      <c r="O91" s="9"/>
      <c r="P91" s="9"/>
      <c r="Q91" s="9"/>
      <c r="R91" s="10">
        <f t="shared" si="30"/>
        <v>0</v>
      </c>
      <c r="S91" s="10">
        <f t="shared" si="31"/>
        <v>35000</v>
      </c>
      <c r="T91" s="10">
        <v>0</v>
      </c>
      <c r="U91" s="10">
        <v>0</v>
      </c>
      <c r="V91" s="9"/>
      <c r="W91" s="9"/>
      <c r="X91" s="10">
        <f t="shared" si="32"/>
        <v>0</v>
      </c>
      <c r="Y91" s="10">
        <f t="shared" si="33"/>
        <v>0</v>
      </c>
      <c r="Z91" s="9">
        <v>0</v>
      </c>
      <c r="AA91" s="10">
        <v>0</v>
      </c>
      <c r="AB91" s="9"/>
      <c r="AC91" s="9"/>
      <c r="AD91" s="9">
        <f t="shared" si="34"/>
        <v>0</v>
      </c>
      <c r="AE91" s="10">
        <f t="shared" si="35"/>
        <v>0</v>
      </c>
      <c r="AF91" s="9"/>
      <c r="AG91" s="9"/>
      <c r="AH91" s="9"/>
      <c r="AI91" s="10">
        <f t="shared" si="36"/>
        <v>0</v>
      </c>
      <c r="AJ91" s="10"/>
      <c r="AK91" s="10">
        <f t="shared" si="37"/>
        <v>35000</v>
      </c>
      <c r="AL91" s="10"/>
      <c r="AM91" s="10">
        <f t="shared" si="38"/>
        <v>0</v>
      </c>
      <c r="AN91" s="10"/>
      <c r="AO91" s="10">
        <f t="shared" si="39"/>
        <v>0</v>
      </c>
      <c r="AP91" s="29">
        <f t="shared" si="40"/>
        <v>0</v>
      </c>
      <c r="AQ91" s="10">
        <f t="shared" si="41"/>
        <v>35000</v>
      </c>
      <c r="AR91" s="10">
        <f t="shared" si="42"/>
        <v>0</v>
      </c>
      <c r="AS91" s="10">
        <f t="shared" si="43"/>
        <v>0</v>
      </c>
      <c r="AT91" s="10">
        <f t="shared" si="44"/>
        <v>35000</v>
      </c>
      <c r="AU91" s="10"/>
      <c r="AV91" s="1" t="s">
        <v>44</v>
      </c>
    </row>
    <row r="92" spans="1:48" ht="24.95" customHeight="1">
      <c r="A92" s="9">
        <v>85</v>
      </c>
      <c r="B92" s="9" t="s">
        <v>43</v>
      </c>
      <c r="C92" s="9" t="s">
        <v>46</v>
      </c>
      <c r="D92" s="9">
        <v>28162602505</v>
      </c>
      <c r="E92" s="16" t="s">
        <v>110</v>
      </c>
      <c r="F92" s="33">
        <v>31044662985</v>
      </c>
      <c r="G92" s="33" t="s">
        <v>180</v>
      </c>
      <c r="H92" s="33" t="s">
        <v>151</v>
      </c>
      <c r="I92" s="9"/>
      <c r="J92" s="9"/>
      <c r="K92" s="9"/>
      <c r="L92" s="10">
        <v>55000</v>
      </c>
      <c r="M92" s="9"/>
      <c r="N92" s="9"/>
      <c r="O92" s="9"/>
      <c r="P92" s="9"/>
      <c r="Q92" s="9"/>
      <c r="R92" s="10">
        <f t="shared" si="30"/>
        <v>0</v>
      </c>
      <c r="S92" s="10">
        <f t="shared" si="31"/>
        <v>55000</v>
      </c>
      <c r="T92" s="10">
        <v>0</v>
      </c>
      <c r="U92" s="10">
        <v>0</v>
      </c>
      <c r="V92" s="9"/>
      <c r="W92" s="9"/>
      <c r="X92" s="10">
        <f t="shared" si="32"/>
        <v>0</v>
      </c>
      <c r="Y92" s="10">
        <f t="shared" si="33"/>
        <v>0</v>
      </c>
      <c r="Z92" s="9">
        <v>43</v>
      </c>
      <c r="AA92" s="9">
        <v>8600</v>
      </c>
      <c r="AB92" s="9"/>
      <c r="AC92" s="9"/>
      <c r="AD92" s="9">
        <f t="shared" si="34"/>
        <v>43</v>
      </c>
      <c r="AE92" s="10">
        <f t="shared" si="35"/>
        <v>8600</v>
      </c>
      <c r="AF92" s="9"/>
      <c r="AG92" s="9"/>
      <c r="AH92" s="9"/>
      <c r="AI92" s="10">
        <f t="shared" si="36"/>
        <v>0</v>
      </c>
      <c r="AJ92" s="10"/>
      <c r="AK92" s="10">
        <f t="shared" si="37"/>
        <v>63600</v>
      </c>
      <c r="AL92" s="10"/>
      <c r="AM92" s="10">
        <f t="shared" si="38"/>
        <v>0</v>
      </c>
      <c r="AN92" s="10"/>
      <c r="AO92" s="10">
        <f t="shared" si="39"/>
        <v>0</v>
      </c>
      <c r="AP92" s="29">
        <f t="shared" si="40"/>
        <v>0</v>
      </c>
      <c r="AQ92" s="10">
        <f t="shared" si="41"/>
        <v>63600</v>
      </c>
      <c r="AR92" s="10">
        <f t="shared" si="42"/>
        <v>0</v>
      </c>
      <c r="AS92" s="10">
        <f t="shared" si="43"/>
        <v>0</v>
      </c>
      <c r="AT92" s="10">
        <f t="shared" si="44"/>
        <v>63600</v>
      </c>
      <c r="AU92" s="10"/>
      <c r="AV92" s="1" t="s">
        <v>44</v>
      </c>
    </row>
    <row r="93" spans="1:48" ht="24.95" customHeight="1">
      <c r="A93" s="9">
        <v>86</v>
      </c>
      <c r="B93" s="9" t="s">
        <v>43</v>
      </c>
      <c r="C93" s="9" t="s">
        <v>45</v>
      </c>
      <c r="D93" s="9">
        <v>28162700108</v>
      </c>
      <c r="E93" s="16" t="s">
        <v>71</v>
      </c>
      <c r="F93" s="33">
        <v>31045081400</v>
      </c>
      <c r="G93" s="33" t="s">
        <v>171</v>
      </c>
      <c r="H93" s="33" t="s">
        <v>151</v>
      </c>
      <c r="I93" s="9"/>
      <c r="J93" s="9"/>
      <c r="K93" s="9"/>
      <c r="L93" s="10">
        <v>35000</v>
      </c>
      <c r="M93" s="9"/>
      <c r="N93" s="9"/>
      <c r="O93" s="9"/>
      <c r="P93" s="9"/>
      <c r="Q93" s="9"/>
      <c r="R93" s="10">
        <f t="shared" si="30"/>
        <v>0</v>
      </c>
      <c r="S93" s="10">
        <f t="shared" si="31"/>
        <v>35000</v>
      </c>
      <c r="T93" s="10">
        <v>0</v>
      </c>
      <c r="U93" s="10">
        <v>0</v>
      </c>
      <c r="V93" s="9"/>
      <c r="W93" s="9"/>
      <c r="X93" s="10">
        <f t="shared" si="32"/>
        <v>0</v>
      </c>
      <c r="Y93" s="10">
        <f t="shared" si="33"/>
        <v>0</v>
      </c>
      <c r="Z93" s="9">
        <v>0</v>
      </c>
      <c r="AA93" s="10">
        <v>0</v>
      </c>
      <c r="AB93" s="9"/>
      <c r="AC93" s="9"/>
      <c r="AD93" s="9">
        <f t="shared" si="34"/>
        <v>0</v>
      </c>
      <c r="AE93" s="10">
        <f t="shared" si="35"/>
        <v>0</v>
      </c>
      <c r="AF93" s="9"/>
      <c r="AG93" s="9"/>
      <c r="AH93" s="9"/>
      <c r="AI93" s="10">
        <f t="shared" si="36"/>
        <v>0</v>
      </c>
      <c r="AJ93" s="10"/>
      <c r="AK93" s="10">
        <f t="shared" si="37"/>
        <v>35000</v>
      </c>
      <c r="AL93" s="10"/>
      <c r="AM93" s="10">
        <f t="shared" si="38"/>
        <v>0</v>
      </c>
      <c r="AN93" s="10"/>
      <c r="AO93" s="10">
        <f t="shared" si="39"/>
        <v>0</v>
      </c>
      <c r="AP93" s="29">
        <f t="shared" si="40"/>
        <v>0</v>
      </c>
      <c r="AQ93" s="10">
        <f t="shared" si="41"/>
        <v>35000</v>
      </c>
      <c r="AR93" s="10">
        <f t="shared" si="42"/>
        <v>0</v>
      </c>
      <c r="AS93" s="10">
        <f t="shared" si="43"/>
        <v>0</v>
      </c>
      <c r="AT93" s="10">
        <f t="shared" si="44"/>
        <v>35000</v>
      </c>
      <c r="AU93" s="10"/>
      <c r="AV93" s="1" t="s">
        <v>44</v>
      </c>
    </row>
    <row r="94" spans="1:48" ht="24.95" customHeight="1">
      <c r="A94" s="9">
        <v>87</v>
      </c>
      <c r="B94" s="9" t="s">
        <v>43</v>
      </c>
      <c r="C94" s="9" t="s">
        <v>45</v>
      </c>
      <c r="D94" s="9">
        <v>28162700204</v>
      </c>
      <c r="E94" s="16" t="s">
        <v>100</v>
      </c>
      <c r="F94" s="33">
        <v>31043612414</v>
      </c>
      <c r="G94" s="33" t="s">
        <v>171</v>
      </c>
      <c r="H94" s="33" t="s">
        <v>151</v>
      </c>
      <c r="I94" s="9"/>
      <c r="J94" s="9"/>
      <c r="K94" s="9"/>
      <c r="L94" s="10">
        <v>55000</v>
      </c>
      <c r="M94" s="9"/>
      <c r="N94" s="9"/>
      <c r="O94" s="9"/>
      <c r="P94" s="9"/>
      <c r="Q94" s="9"/>
      <c r="R94" s="10">
        <f t="shared" si="30"/>
        <v>0</v>
      </c>
      <c r="S94" s="10">
        <f t="shared" si="31"/>
        <v>55000</v>
      </c>
      <c r="T94" s="10">
        <v>0</v>
      </c>
      <c r="U94" s="10">
        <v>0</v>
      </c>
      <c r="V94" s="9"/>
      <c r="W94" s="9"/>
      <c r="X94" s="10">
        <f t="shared" si="32"/>
        <v>0</v>
      </c>
      <c r="Y94" s="10">
        <f t="shared" si="33"/>
        <v>0</v>
      </c>
      <c r="Z94" s="9">
        <v>0</v>
      </c>
      <c r="AA94" s="10">
        <v>0</v>
      </c>
      <c r="AB94" s="9"/>
      <c r="AC94" s="9"/>
      <c r="AD94" s="9">
        <f t="shared" si="34"/>
        <v>0</v>
      </c>
      <c r="AE94" s="10">
        <f t="shared" si="35"/>
        <v>0</v>
      </c>
      <c r="AF94" s="9"/>
      <c r="AG94" s="9"/>
      <c r="AH94" s="9"/>
      <c r="AI94" s="10">
        <f t="shared" si="36"/>
        <v>0</v>
      </c>
      <c r="AJ94" s="10"/>
      <c r="AK94" s="10">
        <f t="shared" si="37"/>
        <v>55000</v>
      </c>
      <c r="AL94" s="10"/>
      <c r="AM94" s="10">
        <f t="shared" si="38"/>
        <v>0</v>
      </c>
      <c r="AN94" s="10"/>
      <c r="AO94" s="10">
        <f t="shared" si="39"/>
        <v>0</v>
      </c>
      <c r="AP94" s="29">
        <f t="shared" si="40"/>
        <v>0</v>
      </c>
      <c r="AQ94" s="10">
        <f t="shared" si="41"/>
        <v>55000</v>
      </c>
      <c r="AR94" s="10">
        <f t="shared" si="42"/>
        <v>0</v>
      </c>
      <c r="AS94" s="10">
        <f t="shared" si="43"/>
        <v>0</v>
      </c>
      <c r="AT94" s="10">
        <f t="shared" si="44"/>
        <v>55000</v>
      </c>
      <c r="AU94" s="10"/>
      <c r="AV94" s="1" t="s">
        <v>44</v>
      </c>
    </row>
    <row r="95" spans="1:48" ht="24.95" customHeight="1">
      <c r="A95" s="9">
        <v>88</v>
      </c>
      <c r="B95" s="9" t="s">
        <v>43</v>
      </c>
      <c r="C95" s="9" t="s">
        <v>45</v>
      </c>
      <c r="D95" s="9">
        <v>28162700408</v>
      </c>
      <c r="E95" s="16" t="s">
        <v>129</v>
      </c>
      <c r="F95" s="33">
        <v>31045187236</v>
      </c>
      <c r="G95" s="33" t="s">
        <v>181</v>
      </c>
      <c r="H95" s="33" t="s">
        <v>151</v>
      </c>
      <c r="I95" s="9"/>
      <c r="J95" s="9"/>
      <c r="K95" s="9"/>
      <c r="L95" s="10">
        <v>55000</v>
      </c>
      <c r="M95" s="9"/>
      <c r="N95" s="9"/>
      <c r="O95" s="9"/>
      <c r="P95" s="9"/>
      <c r="Q95" s="9"/>
      <c r="R95" s="10">
        <f t="shared" si="30"/>
        <v>0</v>
      </c>
      <c r="S95" s="10">
        <f t="shared" si="31"/>
        <v>55000</v>
      </c>
      <c r="T95" s="10">
        <v>0</v>
      </c>
      <c r="U95" s="10">
        <v>0</v>
      </c>
      <c r="V95" s="9"/>
      <c r="W95" s="9"/>
      <c r="X95" s="10">
        <f t="shared" si="32"/>
        <v>0</v>
      </c>
      <c r="Y95" s="10">
        <f t="shared" si="33"/>
        <v>0</v>
      </c>
      <c r="Z95" s="9">
        <v>63</v>
      </c>
      <c r="AA95" s="9">
        <v>12600</v>
      </c>
      <c r="AB95" s="9"/>
      <c r="AC95" s="9"/>
      <c r="AD95" s="9">
        <f t="shared" si="34"/>
        <v>63</v>
      </c>
      <c r="AE95" s="10">
        <f t="shared" si="35"/>
        <v>12600</v>
      </c>
      <c r="AF95" s="9"/>
      <c r="AG95" s="9"/>
      <c r="AH95" s="9"/>
      <c r="AI95" s="10">
        <f t="shared" si="36"/>
        <v>0</v>
      </c>
      <c r="AJ95" s="10"/>
      <c r="AK95" s="10">
        <f t="shared" si="37"/>
        <v>67600</v>
      </c>
      <c r="AL95" s="10"/>
      <c r="AM95" s="10">
        <f t="shared" si="38"/>
        <v>0</v>
      </c>
      <c r="AN95" s="10"/>
      <c r="AO95" s="10">
        <f t="shared" si="39"/>
        <v>0</v>
      </c>
      <c r="AP95" s="29">
        <f t="shared" si="40"/>
        <v>0</v>
      </c>
      <c r="AQ95" s="10">
        <f t="shared" si="41"/>
        <v>67600</v>
      </c>
      <c r="AR95" s="10">
        <f t="shared" si="42"/>
        <v>0</v>
      </c>
      <c r="AS95" s="10">
        <f t="shared" si="43"/>
        <v>0</v>
      </c>
      <c r="AT95" s="10">
        <f t="shared" si="44"/>
        <v>67600</v>
      </c>
      <c r="AU95" s="10"/>
      <c r="AV95" s="1" t="s">
        <v>44</v>
      </c>
    </row>
    <row r="96" spans="1:48" ht="24.95" customHeight="1">
      <c r="A96" s="9">
        <v>89</v>
      </c>
      <c r="B96" s="9" t="s">
        <v>43</v>
      </c>
      <c r="C96" s="9" t="s">
        <v>45</v>
      </c>
      <c r="D96" s="9">
        <v>28162701003</v>
      </c>
      <c r="E96" s="16" t="s">
        <v>126</v>
      </c>
      <c r="F96" s="33">
        <v>31042195818</v>
      </c>
      <c r="G96" s="33" t="s">
        <v>171</v>
      </c>
      <c r="H96" s="33" t="s">
        <v>151</v>
      </c>
      <c r="I96" s="9"/>
      <c r="J96" s="9"/>
      <c r="K96" s="9"/>
      <c r="L96" s="10">
        <v>55000</v>
      </c>
      <c r="M96" s="9"/>
      <c r="N96" s="9"/>
      <c r="O96" s="9"/>
      <c r="P96" s="9"/>
      <c r="Q96" s="9"/>
      <c r="R96" s="10">
        <f t="shared" si="30"/>
        <v>0</v>
      </c>
      <c r="S96" s="10">
        <f t="shared" si="31"/>
        <v>55000</v>
      </c>
      <c r="T96" s="10">
        <v>0</v>
      </c>
      <c r="U96" s="10">
        <v>0</v>
      </c>
      <c r="V96" s="9"/>
      <c r="W96" s="9"/>
      <c r="X96" s="10">
        <f t="shared" si="32"/>
        <v>0</v>
      </c>
      <c r="Y96" s="10">
        <f t="shared" si="33"/>
        <v>0</v>
      </c>
      <c r="Z96" s="9">
        <v>55</v>
      </c>
      <c r="AA96" s="9">
        <v>11000</v>
      </c>
      <c r="AB96" s="9"/>
      <c r="AC96" s="9"/>
      <c r="AD96" s="9">
        <f t="shared" si="34"/>
        <v>55</v>
      </c>
      <c r="AE96" s="10">
        <f t="shared" si="35"/>
        <v>11000</v>
      </c>
      <c r="AF96" s="9"/>
      <c r="AG96" s="9"/>
      <c r="AH96" s="9"/>
      <c r="AI96" s="10">
        <f t="shared" si="36"/>
        <v>0</v>
      </c>
      <c r="AJ96" s="10"/>
      <c r="AK96" s="10">
        <f t="shared" si="37"/>
        <v>66000</v>
      </c>
      <c r="AL96" s="10"/>
      <c r="AM96" s="10">
        <f t="shared" si="38"/>
        <v>0</v>
      </c>
      <c r="AN96" s="10"/>
      <c r="AO96" s="10">
        <f t="shared" si="39"/>
        <v>0</v>
      </c>
      <c r="AP96" s="29">
        <f t="shared" si="40"/>
        <v>0</v>
      </c>
      <c r="AQ96" s="10">
        <f t="shared" si="41"/>
        <v>66000</v>
      </c>
      <c r="AR96" s="10">
        <f t="shared" si="42"/>
        <v>0</v>
      </c>
      <c r="AS96" s="10">
        <f t="shared" si="43"/>
        <v>0</v>
      </c>
      <c r="AT96" s="10">
        <f t="shared" si="44"/>
        <v>66000</v>
      </c>
      <c r="AU96" s="10"/>
      <c r="AV96" s="1" t="s">
        <v>44</v>
      </c>
    </row>
    <row r="97" spans="1:48" ht="24.95" customHeight="1">
      <c r="A97" s="9">
        <v>90</v>
      </c>
      <c r="B97" s="9" t="s">
        <v>43</v>
      </c>
      <c r="C97" s="9" t="s">
        <v>45</v>
      </c>
      <c r="D97" s="9">
        <v>28162701702</v>
      </c>
      <c r="E97" s="16" t="s">
        <v>65</v>
      </c>
      <c r="F97" s="33">
        <v>31042221602</v>
      </c>
      <c r="G97" s="33" t="s">
        <v>171</v>
      </c>
      <c r="H97" s="33" t="s">
        <v>151</v>
      </c>
      <c r="I97" s="9"/>
      <c r="J97" s="9"/>
      <c r="K97" s="9"/>
      <c r="L97" s="10">
        <v>35000</v>
      </c>
      <c r="M97" s="9"/>
      <c r="N97" s="9"/>
      <c r="O97" s="9"/>
      <c r="P97" s="9"/>
      <c r="Q97" s="9"/>
      <c r="R97" s="10">
        <f t="shared" si="30"/>
        <v>0</v>
      </c>
      <c r="S97" s="10">
        <f t="shared" si="31"/>
        <v>35000</v>
      </c>
      <c r="T97" s="10">
        <v>0</v>
      </c>
      <c r="U97" s="10">
        <v>0</v>
      </c>
      <c r="V97" s="9"/>
      <c r="W97" s="9"/>
      <c r="X97" s="10">
        <f t="shared" si="32"/>
        <v>0</v>
      </c>
      <c r="Y97" s="10">
        <f t="shared" si="33"/>
        <v>0</v>
      </c>
      <c r="Z97" s="9">
        <v>0</v>
      </c>
      <c r="AA97" s="10">
        <v>0</v>
      </c>
      <c r="AB97" s="9"/>
      <c r="AC97" s="9"/>
      <c r="AD97" s="9">
        <f t="shared" si="34"/>
        <v>0</v>
      </c>
      <c r="AE97" s="10">
        <f t="shared" si="35"/>
        <v>0</v>
      </c>
      <c r="AF97" s="9"/>
      <c r="AG97" s="9"/>
      <c r="AH97" s="9"/>
      <c r="AI97" s="10">
        <f t="shared" si="36"/>
        <v>0</v>
      </c>
      <c r="AJ97" s="10"/>
      <c r="AK97" s="10">
        <f t="shared" si="37"/>
        <v>35000</v>
      </c>
      <c r="AL97" s="10"/>
      <c r="AM97" s="10">
        <f t="shared" si="38"/>
        <v>0</v>
      </c>
      <c r="AN97" s="10"/>
      <c r="AO97" s="10">
        <f t="shared" si="39"/>
        <v>0</v>
      </c>
      <c r="AP97" s="29">
        <f t="shared" si="40"/>
        <v>0</v>
      </c>
      <c r="AQ97" s="10">
        <f t="shared" si="41"/>
        <v>35000</v>
      </c>
      <c r="AR97" s="10">
        <f t="shared" si="42"/>
        <v>0</v>
      </c>
      <c r="AS97" s="10">
        <f t="shared" si="43"/>
        <v>0</v>
      </c>
      <c r="AT97" s="10">
        <f t="shared" si="44"/>
        <v>35000</v>
      </c>
      <c r="AU97" s="10"/>
      <c r="AV97" s="1" t="s">
        <v>44</v>
      </c>
    </row>
    <row r="98" spans="1:48" ht="24.95" customHeight="1">
      <c r="A98" s="9">
        <v>91</v>
      </c>
      <c r="B98" s="9" t="s">
        <v>43</v>
      </c>
      <c r="C98" s="9" t="s">
        <v>45</v>
      </c>
      <c r="D98" s="9">
        <v>28162701804</v>
      </c>
      <c r="E98" s="16" t="s">
        <v>76</v>
      </c>
      <c r="F98" s="33">
        <v>31043309417</v>
      </c>
      <c r="G98" s="33" t="s">
        <v>171</v>
      </c>
      <c r="H98" s="33" t="s">
        <v>151</v>
      </c>
      <c r="I98" s="9"/>
      <c r="J98" s="9"/>
      <c r="K98" s="9"/>
      <c r="L98" s="10">
        <v>35000</v>
      </c>
      <c r="M98" s="9"/>
      <c r="N98" s="9"/>
      <c r="O98" s="9"/>
      <c r="P98" s="9"/>
      <c r="Q98" s="9"/>
      <c r="R98" s="10">
        <f t="shared" si="30"/>
        <v>0</v>
      </c>
      <c r="S98" s="10">
        <f t="shared" si="31"/>
        <v>35000</v>
      </c>
      <c r="T98" s="10">
        <v>0</v>
      </c>
      <c r="U98" s="10">
        <v>0</v>
      </c>
      <c r="V98" s="9"/>
      <c r="W98" s="9"/>
      <c r="X98" s="10">
        <f t="shared" si="32"/>
        <v>0</v>
      </c>
      <c r="Y98" s="10">
        <f t="shared" si="33"/>
        <v>0</v>
      </c>
      <c r="Z98" s="9">
        <v>0</v>
      </c>
      <c r="AA98" s="10">
        <v>0</v>
      </c>
      <c r="AB98" s="9"/>
      <c r="AC98" s="9"/>
      <c r="AD98" s="9">
        <f t="shared" si="34"/>
        <v>0</v>
      </c>
      <c r="AE98" s="10">
        <f t="shared" si="35"/>
        <v>0</v>
      </c>
      <c r="AF98" s="9"/>
      <c r="AG98" s="9"/>
      <c r="AH98" s="9"/>
      <c r="AI98" s="10">
        <f t="shared" si="36"/>
        <v>0</v>
      </c>
      <c r="AJ98" s="10"/>
      <c r="AK98" s="10">
        <f t="shared" si="37"/>
        <v>35000</v>
      </c>
      <c r="AL98" s="10"/>
      <c r="AM98" s="10">
        <f t="shared" si="38"/>
        <v>0</v>
      </c>
      <c r="AN98" s="10"/>
      <c r="AO98" s="10">
        <f t="shared" si="39"/>
        <v>0</v>
      </c>
      <c r="AP98" s="29">
        <f t="shared" si="40"/>
        <v>0</v>
      </c>
      <c r="AQ98" s="10">
        <f t="shared" si="41"/>
        <v>35000</v>
      </c>
      <c r="AR98" s="10">
        <f t="shared" si="42"/>
        <v>0</v>
      </c>
      <c r="AS98" s="10">
        <f t="shared" si="43"/>
        <v>0</v>
      </c>
      <c r="AT98" s="10">
        <f t="shared" si="44"/>
        <v>35000</v>
      </c>
      <c r="AU98" s="10"/>
      <c r="AV98" s="1" t="s">
        <v>44</v>
      </c>
    </row>
    <row r="99" spans="1:48" ht="24.95" customHeight="1">
      <c r="A99" s="9">
        <v>92</v>
      </c>
      <c r="B99" s="9" t="s">
        <v>43</v>
      </c>
      <c r="C99" s="9" t="s">
        <v>45</v>
      </c>
      <c r="D99" s="9">
        <v>28162702206</v>
      </c>
      <c r="E99" s="16" t="s">
        <v>108</v>
      </c>
      <c r="F99" s="33">
        <v>31041589304</v>
      </c>
      <c r="G99" s="33" t="s">
        <v>170</v>
      </c>
      <c r="H99" s="33" t="s">
        <v>151</v>
      </c>
      <c r="I99" s="9"/>
      <c r="J99" s="9"/>
      <c r="K99" s="9"/>
      <c r="L99" s="10">
        <v>55000</v>
      </c>
      <c r="M99" s="9"/>
      <c r="N99" s="9"/>
      <c r="O99" s="9"/>
      <c r="P99" s="9"/>
      <c r="Q99" s="9"/>
      <c r="R99" s="10">
        <f t="shared" si="30"/>
        <v>0</v>
      </c>
      <c r="S99" s="10">
        <f t="shared" si="31"/>
        <v>55000</v>
      </c>
      <c r="T99" s="10">
        <v>0</v>
      </c>
      <c r="U99" s="10">
        <v>0</v>
      </c>
      <c r="V99" s="9"/>
      <c r="W99" s="9"/>
      <c r="X99" s="10">
        <f t="shared" si="32"/>
        <v>0</v>
      </c>
      <c r="Y99" s="10">
        <f t="shared" si="33"/>
        <v>0</v>
      </c>
      <c r="Z99" s="9">
        <v>38</v>
      </c>
      <c r="AA99" s="9">
        <v>7600</v>
      </c>
      <c r="AB99" s="9"/>
      <c r="AC99" s="9"/>
      <c r="AD99" s="9">
        <f t="shared" si="34"/>
        <v>38</v>
      </c>
      <c r="AE99" s="10">
        <f t="shared" si="35"/>
        <v>7600</v>
      </c>
      <c r="AF99" s="9"/>
      <c r="AG99" s="9"/>
      <c r="AH99" s="9"/>
      <c r="AI99" s="10">
        <f t="shared" si="36"/>
        <v>0</v>
      </c>
      <c r="AJ99" s="10"/>
      <c r="AK99" s="10">
        <f t="shared" si="37"/>
        <v>62600</v>
      </c>
      <c r="AL99" s="10"/>
      <c r="AM99" s="10">
        <f t="shared" si="38"/>
        <v>0</v>
      </c>
      <c r="AN99" s="10"/>
      <c r="AO99" s="10">
        <f t="shared" si="39"/>
        <v>0</v>
      </c>
      <c r="AP99" s="29">
        <f t="shared" si="40"/>
        <v>0</v>
      </c>
      <c r="AQ99" s="10">
        <f t="shared" si="41"/>
        <v>62600</v>
      </c>
      <c r="AR99" s="10">
        <f t="shared" si="42"/>
        <v>0</v>
      </c>
      <c r="AS99" s="10">
        <f t="shared" si="43"/>
        <v>0</v>
      </c>
      <c r="AT99" s="10">
        <f t="shared" si="44"/>
        <v>62600</v>
      </c>
      <c r="AU99" s="10"/>
      <c r="AV99" s="1" t="s">
        <v>44</v>
      </c>
    </row>
    <row r="100" spans="1:48" ht="24.95" customHeight="1">
      <c r="A100" s="9">
        <v>93</v>
      </c>
      <c r="B100" s="9" t="s">
        <v>43</v>
      </c>
      <c r="C100" s="9" t="s">
        <v>45</v>
      </c>
      <c r="D100" s="9">
        <v>28162702806</v>
      </c>
      <c r="E100" s="16" t="s">
        <v>105</v>
      </c>
      <c r="F100" s="33">
        <v>33949577485</v>
      </c>
      <c r="G100" s="33" t="s">
        <v>170</v>
      </c>
      <c r="H100" s="33" t="s">
        <v>151</v>
      </c>
      <c r="I100" s="9"/>
      <c r="J100" s="9"/>
      <c r="K100" s="9"/>
      <c r="L100" s="10">
        <v>55000</v>
      </c>
      <c r="M100" s="9"/>
      <c r="N100" s="9"/>
      <c r="O100" s="9"/>
      <c r="P100" s="9"/>
      <c r="Q100" s="9"/>
      <c r="R100" s="10">
        <f t="shared" si="30"/>
        <v>0</v>
      </c>
      <c r="S100" s="10">
        <f t="shared" si="31"/>
        <v>55000</v>
      </c>
      <c r="T100" s="10">
        <v>0</v>
      </c>
      <c r="U100" s="10">
        <v>0</v>
      </c>
      <c r="V100" s="9"/>
      <c r="W100" s="9"/>
      <c r="X100" s="10">
        <f t="shared" si="32"/>
        <v>0</v>
      </c>
      <c r="Y100" s="10">
        <f t="shared" si="33"/>
        <v>0</v>
      </c>
      <c r="Z100" s="9">
        <v>37</v>
      </c>
      <c r="AA100" s="9">
        <v>7400</v>
      </c>
      <c r="AB100" s="9"/>
      <c r="AC100" s="9"/>
      <c r="AD100" s="9">
        <f t="shared" si="34"/>
        <v>37</v>
      </c>
      <c r="AE100" s="10">
        <f t="shared" si="35"/>
        <v>7400</v>
      </c>
      <c r="AF100" s="9"/>
      <c r="AG100" s="9"/>
      <c r="AH100" s="9"/>
      <c r="AI100" s="10">
        <f t="shared" si="36"/>
        <v>0</v>
      </c>
      <c r="AJ100" s="10"/>
      <c r="AK100" s="10">
        <f t="shared" si="37"/>
        <v>62400</v>
      </c>
      <c r="AL100" s="10"/>
      <c r="AM100" s="10">
        <f t="shared" si="38"/>
        <v>0</v>
      </c>
      <c r="AN100" s="10"/>
      <c r="AO100" s="10">
        <f t="shared" si="39"/>
        <v>0</v>
      </c>
      <c r="AP100" s="29">
        <f t="shared" si="40"/>
        <v>0</v>
      </c>
      <c r="AQ100" s="10">
        <f t="shared" si="41"/>
        <v>62400</v>
      </c>
      <c r="AR100" s="10">
        <f t="shared" si="42"/>
        <v>0</v>
      </c>
      <c r="AS100" s="10">
        <f t="shared" si="43"/>
        <v>0</v>
      </c>
      <c r="AT100" s="10">
        <f t="shared" si="44"/>
        <v>62400</v>
      </c>
      <c r="AU100" s="10"/>
      <c r="AV100" s="1" t="s">
        <v>44</v>
      </c>
    </row>
  </sheetData>
  <autoFilter ref="A7:AV100">
    <filterColumn colId="46"/>
  </autoFilter>
  <mergeCells count="40">
    <mergeCell ref="D4:D6"/>
    <mergeCell ref="E4:E6"/>
    <mergeCell ref="AU5:AU6"/>
    <mergeCell ref="F4:F6"/>
    <mergeCell ref="G4:G6"/>
    <mergeCell ref="H4:H6"/>
    <mergeCell ref="M5:R5"/>
    <mergeCell ref="L4:S4"/>
    <mergeCell ref="I4:K4"/>
    <mergeCell ref="I5:I6"/>
    <mergeCell ref="J5:J6"/>
    <mergeCell ref="K5:K6"/>
    <mergeCell ref="L5:L6"/>
    <mergeCell ref="X5:Y5"/>
    <mergeCell ref="AJ5:AL5"/>
    <mergeCell ref="AD5:AE5"/>
    <mergeCell ref="S5:S6"/>
    <mergeCell ref="A1:Y1"/>
    <mergeCell ref="A3:Y3"/>
    <mergeCell ref="Z1:AT1"/>
    <mergeCell ref="Z3:AT3"/>
    <mergeCell ref="A2:Y2"/>
    <mergeCell ref="Z2:AT2"/>
    <mergeCell ref="AM5:AP5"/>
    <mergeCell ref="T4:Y4"/>
    <mergeCell ref="T5:U5"/>
    <mergeCell ref="V5:W5"/>
    <mergeCell ref="AQ5:AT5"/>
    <mergeCell ref="AG5:AG6"/>
    <mergeCell ref="A4:A6"/>
    <mergeCell ref="B4:B6"/>
    <mergeCell ref="C4:C6"/>
    <mergeCell ref="Z4:AE4"/>
    <mergeCell ref="AJ4:AT4"/>
    <mergeCell ref="AG4:AI4"/>
    <mergeCell ref="AI5:AI6"/>
    <mergeCell ref="Z5:AA5"/>
    <mergeCell ref="AB5:AC5"/>
    <mergeCell ref="AH5:AH6"/>
    <mergeCell ref="AF5:AF6"/>
  </mergeCells>
  <pageMargins left="0.70866141732283472" right="0.70866141732283472" top="0.74803149606299213" bottom="0.74803149606299213" header="0.31496062992125984" footer="0.31496062992125984"/>
  <pageSetup paperSize="5" scale="67" orientation="landscape" r:id="rId1"/>
  <colBreaks count="2" manualBreakCount="2">
    <brk id="17" max="400" man="1"/>
    <brk id="38" max="40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RMSA-2014-15</vt:lpstr>
      <vt:lpstr>RMSA-2015-16</vt:lpstr>
      <vt:lpstr>RMSA-2016-17</vt:lpstr>
      <vt:lpstr>'RMSA-2014-15'!Print_Area</vt:lpstr>
      <vt:lpstr>'RMSA-2015-16'!Print_Area</vt:lpstr>
      <vt:lpstr>'RMSA-2016-17'!Print_Area</vt:lpstr>
      <vt:lpstr>'RMSA-2014-15'!Print_Titles</vt:lpstr>
      <vt:lpstr>'RMSA-2015-16'!Print_Titles</vt:lpstr>
      <vt:lpstr>'RMSA-2016-17'!Print_Titles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asdf</dc:creator>
  <cp:lastModifiedBy>admin</cp:lastModifiedBy>
  <cp:lastPrinted>2017-08-10T06:47:10Z</cp:lastPrinted>
  <dcterms:created xsi:type="dcterms:W3CDTF">2015-05-30T08:21:11Z</dcterms:created>
  <dcterms:modified xsi:type="dcterms:W3CDTF">2017-08-10T08:03:24Z</dcterms:modified>
</cp:coreProperties>
</file>