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 activeTab="3"/>
  </bookViews>
  <sheets>
    <sheet name="consolidation disblty wise prnt" sheetId="2" r:id="rId1"/>
    <sheet name="Abstract" sheetId="1" r:id="rId2"/>
    <sheet name="Abs Mdl wise" sheetId="3" r:id="rId3"/>
    <sheet name="Mobile Nos" sheetId="5" r:id="rId4"/>
  </sheets>
  <definedNames>
    <definedName name="_xlnm._FilterDatabase" localSheetId="1" hidden="1">Abstract!$A$2:$V$50</definedName>
    <definedName name="_xlnm._FilterDatabase" localSheetId="0" hidden="1">'consolidation disblty wise prnt'!$A$6:$Z$6</definedName>
    <definedName name="_xlnm._FilterDatabase" localSheetId="3" hidden="1">'Mobile Nos'!$B$2:$D$36</definedName>
    <definedName name="_xlnm.Print_Area" localSheetId="1">Abstract!$B$1:$V$50</definedName>
    <definedName name="_xlnm.Print_Area" localSheetId="0">'consolidation disblty wise prnt'!$A$1:$N$77</definedName>
    <definedName name="_xlnm.Print_Titles" localSheetId="1">Abstract!$2:$2</definedName>
    <definedName name="_xlnm.Print_Titles" localSheetId="0">'consolidation disblty wise prnt'!$5:$6</definedName>
  </definedNames>
  <calcPr calcId="124519"/>
</workbook>
</file>

<file path=xl/calcChain.xml><?xml version="1.0" encoding="utf-8"?>
<calcChain xmlns="http://schemas.openxmlformats.org/spreadsheetml/2006/main">
  <c r="C17" i="3"/>
  <c r="D17"/>
  <c r="E17"/>
  <c r="I76" i="2"/>
  <c r="V49" i="1" l="1"/>
  <c r="D48"/>
  <c r="V47"/>
  <c r="B44"/>
  <c r="B45" s="1"/>
  <c r="B46" s="1"/>
  <c r="D43"/>
  <c r="D44" s="1"/>
  <c r="D45" s="1"/>
  <c r="D46" s="1"/>
  <c r="V42"/>
  <c r="D41"/>
  <c r="V40"/>
  <c r="B38"/>
  <c r="B39" s="1"/>
  <c r="D37"/>
  <c r="D38" s="1"/>
  <c r="D39" s="1"/>
  <c r="V36"/>
  <c r="D35"/>
  <c r="V34"/>
  <c r="B33"/>
  <c r="D32"/>
  <c r="D33" s="1"/>
  <c r="V31"/>
  <c r="B29"/>
  <c r="B30" s="1"/>
  <c r="D28"/>
  <c r="D29" s="1"/>
  <c r="D30" s="1"/>
  <c r="V27"/>
  <c r="B25"/>
  <c r="B26" s="1"/>
  <c r="D24"/>
  <c r="D25" s="1"/>
  <c r="D26" s="1"/>
  <c r="V23"/>
  <c r="B19"/>
  <c r="B20" s="1"/>
  <c r="B21" s="1"/>
  <c r="B22" s="1"/>
  <c r="D18"/>
  <c r="D19" s="1"/>
  <c r="D20" s="1"/>
  <c r="D21" s="1"/>
  <c r="D22" s="1"/>
  <c r="V17"/>
  <c r="B12"/>
  <c r="B13" s="1"/>
  <c r="B14" s="1"/>
  <c r="B15" s="1"/>
  <c r="B16" s="1"/>
  <c r="D11"/>
  <c r="D12" s="1"/>
  <c r="D13" s="1"/>
  <c r="D14" s="1"/>
  <c r="D15" s="1"/>
  <c r="D16" s="1"/>
  <c r="V10"/>
  <c r="B9"/>
  <c r="D8"/>
  <c r="D9" s="1"/>
  <c r="V7"/>
  <c r="B6"/>
  <c r="D5"/>
  <c r="D6" s="1"/>
  <c r="V4"/>
  <c r="D3"/>
  <c r="V50" l="1"/>
</calcChain>
</file>

<file path=xl/sharedStrings.xml><?xml version="1.0" encoding="utf-8"?>
<sst xmlns="http://schemas.openxmlformats.org/spreadsheetml/2006/main" count="1280" uniqueCount="568">
  <si>
    <t>UDISE Code</t>
  </si>
  <si>
    <t>S.No</t>
  </si>
  <si>
    <t>Division</t>
  </si>
  <si>
    <t>Mandal</t>
  </si>
  <si>
    <t>Name of the School</t>
  </si>
  <si>
    <t>CP</t>
  </si>
  <si>
    <t>CP &amp; MR</t>
  </si>
  <si>
    <t>HI</t>
  </si>
  <si>
    <t>LD</t>
  </si>
  <si>
    <t>LV</t>
  </si>
  <si>
    <t>MD</t>
  </si>
  <si>
    <t>MR</t>
  </si>
  <si>
    <t>OI</t>
  </si>
  <si>
    <t>OI &amp; CP</t>
  </si>
  <si>
    <t>OI &amp; MR</t>
  </si>
  <si>
    <t>OI &amp;SI</t>
  </si>
  <si>
    <t>PHC</t>
  </si>
  <si>
    <t>SI</t>
  </si>
  <si>
    <t>TB</t>
  </si>
  <si>
    <t>VI</t>
  </si>
  <si>
    <t>Grand Total</t>
  </si>
  <si>
    <t>Mandal Sub Total:</t>
  </si>
  <si>
    <t>NUZVID</t>
  </si>
  <si>
    <t>A.KONDURU</t>
  </si>
  <si>
    <t>K G B V (GIRLS) A. KONDURU</t>
  </si>
  <si>
    <t>AGIRIPALLI</t>
  </si>
  <si>
    <t>ZPHS ADAVINEKKALAMM</t>
  </si>
  <si>
    <t>ZPHS AGIRIPALLI</t>
  </si>
  <si>
    <t>BAPULAPADU</t>
  </si>
  <si>
    <t>ZPHS ARUGOLANU</t>
  </si>
  <si>
    <t>ZPHS KANUMOLU</t>
  </si>
  <si>
    <t>CHATRAI</t>
  </si>
  <si>
    <t>ZPHS C GUDIPADU</t>
  </si>
  <si>
    <t>ZPHS CHATRAI</t>
  </si>
  <si>
    <t>ZPHS CHINNAMPETA</t>
  </si>
  <si>
    <t>ZPHS CHITTAPUR</t>
  </si>
  <si>
    <t>ZPHS MARLAPALEM</t>
  </si>
  <si>
    <t>ZPHS POLAVARAM</t>
  </si>
  <si>
    <t>GAMPALAGUDEM</t>
  </si>
  <si>
    <t>Z P HS PENUGOLANU</t>
  </si>
  <si>
    <t>Z P HS SATYALAPADU</t>
  </si>
  <si>
    <t>ZPHS ARLAPADU</t>
  </si>
  <si>
    <t>ZPHS NEMALI</t>
  </si>
  <si>
    <t>ZPHSCHOOL TUNIKIPADU</t>
  </si>
  <si>
    <t>GANNAVARAM</t>
  </si>
  <si>
    <t>ZPHS DAVAJIGUDEM</t>
  </si>
  <si>
    <t>ZPHS GOLLANAPALLE</t>
  </si>
  <si>
    <t>ZPHS(GIRLS) GANNAVARAM</t>
  </si>
  <si>
    <t>MUSUNURU</t>
  </si>
  <si>
    <t>ZPHS CHAKKAPALLI</t>
  </si>
  <si>
    <t>ZPHS GOPAVARAM</t>
  </si>
  <si>
    <t>ZPHS VELPUCHERLA</t>
  </si>
  <si>
    <t>MYLAVARAM</t>
  </si>
  <si>
    <t>GovtHS MYLAVARAM</t>
  </si>
  <si>
    <t>MBM ZPHS(Girls MYLAVARAM</t>
  </si>
  <si>
    <t>ZPHS  SRR BOYS NUZVID</t>
  </si>
  <si>
    <t>REDDIGUDEM</t>
  </si>
  <si>
    <t>ZPHS KUNAPARAJUPARVA</t>
  </si>
  <si>
    <t>ZPHS NAGULURU</t>
  </si>
  <si>
    <t>ZPHS REDDIGUDEM</t>
  </si>
  <si>
    <t>TIRUVURU</t>
  </si>
  <si>
    <t>ZPHS KOKILAMPADU</t>
  </si>
  <si>
    <t>UNGUTURU</t>
  </si>
  <si>
    <t>ZPHS MANIKONDA</t>
  </si>
  <si>
    <t>ZPHS TELAPAROLU</t>
  </si>
  <si>
    <t>ZPHS UNGUTURU</t>
  </si>
  <si>
    <t>ZPHS VELDIPADU</t>
  </si>
  <si>
    <t>VISSANNAPET</t>
  </si>
  <si>
    <t>ZPHS VISSANNAPET</t>
  </si>
  <si>
    <t>NUZVID DIVISION TOTAL</t>
  </si>
  <si>
    <t>Rashtriya Madhyamik Siksha Abhiyan (RMSA), ANDHRA PRADESH</t>
  </si>
  <si>
    <t>Inclusive Education for the Disabled at Secondary Stage (IEDSS)</t>
  </si>
  <si>
    <t>Particulars of the children with Special Needs (CwSN) Enrolled in Classes 9th &amp; 10th in 2016-17</t>
  </si>
  <si>
    <t>(To provide Escort &amp; Transport Allowances and  Stipend for Girls - CwSN)</t>
  </si>
  <si>
    <t>S.
No.</t>
  </si>
  <si>
    <t>Div. Sl.No</t>
  </si>
  <si>
    <t xml:space="preserve">Mandal </t>
  </si>
  <si>
    <t>School Sl.No</t>
  </si>
  <si>
    <t>Name  of the School</t>
  </si>
  <si>
    <t xml:space="preserve">Place 
of the 
School </t>
  </si>
  <si>
    <t>Candidate  Sl.No</t>
  </si>
  <si>
    <t>Name of the Student</t>
  </si>
  <si>
    <t>Gender</t>
  </si>
  <si>
    <t xml:space="preserve">Category of Disablity </t>
  </si>
  <si>
    <t xml:space="preserve">Clas Studying </t>
  </si>
  <si>
    <t>Father's Name</t>
  </si>
  <si>
    <t>Permanent Address of the Student</t>
  </si>
  <si>
    <t>Student Aadhar Card No.</t>
  </si>
  <si>
    <t>Student Bank Account No.</t>
  </si>
  <si>
    <t>Name of the Branch &amp; Bank</t>
  </si>
  <si>
    <t>IFSC Code of the bank</t>
  </si>
  <si>
    <t>Mobile No.of the Student / Parent.</t>
  </si>
  <si>
    <t>Mother's Name</t>
  </si>
  <si>
    <t>PIN Code</t>
  </si>
  <si>
    <t>D.O.B
(DD/MM/ YYYY)</t>
  </si>
  <si>
    <t>MDL</t>
  </si>
  <si>
    <t>Girl</t>
  </si>
  <si>
    <t>IX</t>
  </si>
  <si>
    <t>X</t>
  </si>
  <si>
    <t>Boy</t>
  </si>
  <si>
    <t>Venkateswaramma</t>
  </si>
  <si>
    <t>Srinu</t>
  </si>
  <si>
    <t>Durga</t>
  </si>
  <si>
    <t>Naga Lakshmi</t>
  </si>
  <si>
    <t>Raju</t>
  </si>
  <si>
    <t>NIRMALA</t>
  </si>
  <si>
    <t>IDIBOSGB001</t>
  </si>
  <si>
    <t>Mariyamma</t>
  </si>
  <si>
    <t>ANDB0000154</t>
  </si>
  <si>
    <t>VENKATESWARA RAO</t>
  </si>
  <si>
    <t>SBIN0003725</t>
  </si>
  <si>
    <t>NAGALAKSHMI</t>
  </si>
  <si>
    <t>SRINIVASA RAO</t>
  </si>
  <si>
    <t>MEDURU</t>
  </si>
  <si>
    <t>NARASIMHA RAO</t>
  </si>
  <si>
    <t>PADMA</t>
  </si>
  <si>
    <t>9TH</t>
  </si>
  <si>
    <t>JAYARAJU</t>
  </si>
  <si>
    <t>Rambabu</t>
  </si>
  <si>
    <t>Krishna Rao</t>
  </si>
  <si>
    <t>SAROJINI</t>
  </si>
  <si>
    <t>SUJATHA</t>
  </si>
  <si>
    <t>KUMARI</t>
  </si>
  <si>
    <t>Srinivasa Rao</t>
  </si>
  <si>
    <t>Nagamani</t>
  </si>
  <si>
    <t>Ramana</t>
  </si>
  <si>
    <t>Lakshmi</t>
  </si>
  <si>
    <t>Naga Raju</t>
  </si>
  <si>
    <t>9th</t>
  </si>
  <si>
    <t>BUJJI</t>
  </si>
  <si>
    <t>Venkateswara Rao</t>
  </si>
  <si>
    <t>Rani</t>
  </si>
  <si>
    <t>ZPHS</t>
  </si>
  <si>
    <t>SBHY0021321</t>
  </si>
  <si>
    <t>Kumari</t>
  </si>
  <si>
    <t>Srinivasarao</t>
  </si>
  <si>
    <t>SYNB0003345</t>
  </si>
  <si>
    <t>Eswaramma</t>
  </si>
  <si>
    <t>10th</t>
  </si>
  <si>
    <t>Guravaiah</t>
  </si>
  <si>
    <t>A. Konduru</t>
  </si>
  <si>
    <t>BATHULA HIMA BINDHU</t>
  </si>
  <si>
    <t>VENKATA RAO</t>
  </si>
  <si>
    <t>Gopalapuram, 
A. Konduru Mandal</t>
  </si>
  <si>
    <t>Andhra Bank, Kambhampadu</t>
  </si>
  <si>
    <t>ANDB0001898</t>
  </si>
  <si>
    <t>Anjanadevi</t>
  </si>
  <si>
    <t>02.09.2002</t>
  </si>
  <si>
    <t>BANAVATHU ADILAKSHMI</t>
  </si>
  <si>
    <t>NAGESWAR RAO</t>
  </si>
  <si>
    <t>Chandrupatla, 
Vissannapeta Mandal</t>
  </si>
  <si>
    <t>Jyothi</t>
  </si>
  <si>
    <t>09.08.2001</t>
  </si>
  <si>
    <t>GUNJI RANI</t>
  </si>
  <si>
    <t>GUNJI RAMESH</t>
  </si>
  <si>
    <t>Chintalapudi Po &amp; Mdl, 
West Godavari Dt.</t>
  </si>
  <si>
    <t>Raja Kumari</t>
  </si>
  <si>
    <t>07.03.2002</t>
  </si>
  <si>
    <t>JARABALA SWATHI</t>
  </si>
  <si>
    <t>CHANTI NAYAK</t>
  </si>
  <si>
    <t>Rudravaram, 
Reddigudem Mandal</t>
  </si>
  <si>
    <t>03.08.2002</t>
  </si>
  <si>
    <t>BANAVATHU PADMA</t>
  </si>
  <si>
    <t>RAMESH</t>
  </si>
  <si>
    <t>Jeellakunta,
A. Konduru Mandal</t>
  </si>
  <si>
    <t>25.03.2000</t>
  </si>
  <si>
    <t>Agiripalli</t>
  </si>
  <si>
    <t>ZPHS Adavinekkalam</t>
  </si>
  <si>
    <t>S.satyanarayana</t>
  </si>
  <si>
    <t>Kasulu</t>
  </si>
  <si>
    <t>Nekkalam(GG)</t>
  </si>
  <si>
    <t>Corp Ration Bank,Adavinekkalam</t>
  </si>
  <si>
    <t>crop0000348</t>
  </si>
  <si>
    <t>Rangamma</t>
  </si>
  <si>
    <t>14.04.2003</t>
  </si>
  <si>
    <t>Adavinekkalam</t>
  </si>
  <si>
    <t>M.Megana</t>
  </si>
  <si>
    <t>BabuRao</t>
  </si>
  <si>
    <t>30.03.2003</t>
  </si>
  <si>
    <t>ZPHS Agiripalli</t>
  </si>
  <si>
    <t>P.Anusha</t>
  </si>
  <si>
    <t>Srinivasararao</t>
  </si>
  <si>
    <t>Thotapalli</t>
  </si>
  <si>
    <t>SBIN Agiripalli</t>
  </si>
  <si>
    <t>SBIN0013305</t>
  </si>
  <si>
    <t>Nagalakshmi</t>
  </si>
  <si>
    <t>17.01.2001</t>
  </si>
  <si>
    <t>S.Ravi teja</t>
  </si>
  <si>
    <t>kishore</t>
  </si>
  <si>
    <t>000310100069240</t>
  </si>
  <si>
    <t>Andra Bank Agiripalli</t>
  </si>
  <si>
    <t>01.06.2002</t>
  </si>
  <si>
    <t>K.Rangajoji Babu</t>
  </si>
  <si>
    <t>Veeraghauvalu</t>
  </si>
  <si>
    <t>Mangamma</t>
  </si>
  <si>
    <t>03.05.2001</t>
  </si>
  <si>
    <t>K.Ramesh</t>
  </si>
  <si>
    <t>Gandhi</t>
  </si>
  <si>
    <t>000310100088139</t>
  </si>
  <si>
    <t>ANDB0000003</t>
  </si>
  <si>
    <t>Savithri</t>
  </si>
  <si>
    <t>07.12.2001</t>
  </si>
  <si>
    <t>Prathibhabharathi</t>
  </si>
  <si>
    <t>sony</t>
  </si>
  <si>
    <t>23.11.2001</t>
  </si>
  <si>
    <t>J.Laksmi</t>
  </si>
  <si>
    <t>Jojibabu</t>
  </si>
  <si>
    <t>Ammavarigudem</t>
  </si>
  <si>
    <t>000310100137301</t>
  </si>
  <si>
    <t>04.12.2000</t>
  </si>
  <si>
    <t>P.Sai</t>
  </si>
  <si>
    <t>Chanti</t>
  </si>
  <si>
    <t>000310100048353</t>
  </si>
  <si>
    <t>Mani</t>
  </si>
  <si>
    <t>20.04.2003</t>
  </si>
  <si>
    <t>R.Bindu</t>
  </si>
  <si>
    <t>Venkateswararao</t>
  </si>
  <si>
    <t>Vadlamanu</t>
  </si>
  <si>
    <t>000310100028904</t>
  </si>
  <si>
    <t>10.09.2001</t>
  </si>
  <si>
    <t>ZPHS, ARUGOLANU</t>
  </si>
  <si>
    <t>ARUGOLANU</t>
  </si>
  <si>
    <t>K. ASWINI</t>
  </si>
  <si>
    <t>3-57. THIPPANAGUNTA</t>
  </si>
  <si>
    <t>STATE BANK OF INDIA ARUGOLANU</t>
  </si>
  <si>
    <t>30-08-2000</t>
  </si>
  <si>
    <t>ZPHS, KANUMOLU</t>
  </si>
  <si>
    <t>KANUMOLU</t>
  </si>
  <si>
    <t>T. JAGADEESWARI</t>
  </si>
  <si>
    <t xml:space="preserve">SAMBASIVA RAO  </t>
  </si>
  <si>
    <t>SYNDICATE BANK, KANUMOLU</t>
  </si>
  <si>
    <t>SYNDB0003346</t>
  </si>
  <si>
    <t>07-07-2002</t>
  </si>
  <si>
    <t>Chatrai</t>
  </si>
  <si>
    <t>ZPHS, C Gudipadu</t>
  </si>
  <si>
    <t>C. Gudipadu</t>
  </si>
  <si>
    <t>Panki Alekya</t>
  </si>
  <si>
    <t xml:space="preserve">X  TH </t>
  </si>
  <si>
    <t>270808299304</t>
  </si>
  <si>
    <t>6305031644</t>
  </si>
  <si>
    <t>Indian bank, Chanubanda</t>
  </si>
  <si>
    <t>IDIB000C051</t>
  </si>
  <si>
    <t>9648421394</t>
  </si>
  <si>
    <t>28/6/2002</t>
  </si>
  <si>
    <t>C Gudipadu</t>
  </si>
  <si>
    <t>Molugumati Venkateswara Rao</t>
  </si>
  <si>
    <t xml:space="preserve">IX  TH </t>
  </si>
  <si>
    <t>376448306336</t>
  </si>
  <si>
    <t>6273784455</t>
  </si>
  <si>
    <t>28/8/2003</t>
  </si>
  <si>
    <t>ZPHS, Chatrai</t>
  </si>
  <si>
    <t>Sundru Gayathri Devi</t>
  </si>
  <si>
    <t>245552541964</t>
  </si>
  <si>
    <t>20296049426</t>
  </si>
  <si>
    <t>SBI, Chatrai</t>
  </si>
  <si>
    <t>SBIN0007531</t>
  </si>
  <si>
    <t>9948102792</t>
  </si>
  <si>
    <t>Padma</t>
  </si>
  <si>
    <t>28/5/2001</t>
  </si>
  <si>
    <t>ZPHS, Chinnampeta</t>
  </si>
  <si>
    <t>Chinnampeta</t>
  </si>
  <si>
    <t>Kommu Ramya</t>
  </si>
  <si>
    <t>Yohan</t>
  </si>
  <si>
    <t>347736360842</t>
  </si>
  <si>
    <t>20186006443</t>
  </si>
  <si>
    <t>ZPHS, Chittapuru</t>
  </si>
  <si>
    <t>Chittapuru</t>
  </si>
  <si>
    <t>Adimelli Kasu</t>
  </si>
  <si>
    <t>860488964638</t>
  </si>
  <si>
    <t>33741616331</t>
  </si>
  <si>
    <t>SBI, Chittapuru</t>
  </si>
  <si>
    <t>22/3/2001</t>
  </si>
  <si>
    <t>Amudala Raj Kumar</t>
  </si>
  <si>
    <t>Sudhakar</t>
  </si>
  <si>
    <t>472617660478</t>
  </si>
  <si>
    <t>34891001993</t>
  </si>
  <si>
    <t>Rajani</t>
  </si>
  <si>
    <t>20/6/2001</t>
  </si>
  <si>
    <t>ZPHS, Marlapalem</t>
  </si>
  <si>
    <t>Marlapalem</t>
  </si>
  <si>
    <t>Addanki Siva Parvathi</t>
  </si>
  <si>
    <t>Krishnamachari</t>
  </si>
  <si>
    <t>Surepalli, Musunuru Mandal</t>
  </si>
  <si>
    <t>625248651118</t>
  </si>
  <si>
    <t>229810100004933</t>
  </si>
  <si>
    <t>Andhra Bank Ramanakkapeta</t>
  </si>
  <si>
    <t>ANDB0002298</t>
  </si>
  <si>
    <t>9492267413</t>
  </si>
  <si>
    <t>19/12/1999</t>
  </si>
  <si>
    <t>ZPHS, Polavaram</t>
  </si>
  <si>
    <t>Polavaram</t>
  </si>
  <si>
    <t>Gampa Savithri</t>
  </si>
  <si>
    <t>Seshagiri</t>
  </si>
  <si>
    <t>Mankollu</t>
  </si>
  <si>
    <t>868195866701</t>
  </si>
  <si>
    <t>229910100034721</t>
  </si>
  <si>
    <t>Andhrabank, Polavaram</t>
  </si>
  <si>
    <t>ANDB0002295</t>
  </si>
  <si>
    <t>15/3/2000</t>
  </si>
  <si>
    <t xml:space="preserve"> ZPHS PENUGOLANU</t>
  </si>
  <si>
    <t>PENUGOLANU</t>
  </si>
  <si>
    <t>BUDUPULA TIRUPATHI VENKA</t>
  </si>
  <si>
    <t>DURGA RAO</t>
  </si>
  <si>
    <t>Andhra Bank, Penugolanu</t>
  </si>
  <si>
    <t>ANDB0000411</t>
  </si>
  <si>
    <t>SITA RAVAMMA</t>
  </si>
  <si>
    <t>ARLAPADU</t>
  </si>
  <si>
    <t>PAGADALA SWARUPA RANI</t>
  </si>
  <si>
    <t>SOBBALA</t>
  </si>
  <si>
    <t>ANDHRA BANK,THOTAMULA</t>
  </si>
  <si>
    <t>ANDB0002123</t>
  </si>
  <si>
    <t>NEMALI</t>
  </si>
  <si>
    <t>Kampalli BABI</t>
  </si>
  <si>
    <t>ISSAK</t>
  </si>
  <si>
    <t>SBI  ,NEMALI</t>
  </si>
  <si>
    <t>SBIN0007528</t>
  </si>
  <si>
    <t>ZPHS SATYALAPADU</t>
  </si>
  <si>
    <t xml:space="preserve"> SATYALAPADU</t>
  </si>
  <si>
    <t>M.AVAMMA</t>
  </si>
  <si>
    <t>JHON</t>
  </si>
  <si>
    <t>SBI GAMPALAGUDEM</t>
  </si>
  <si>
    <t>SBIN0002717</t>
  </si>
  <si>
    <t>ZPHS TUNIKIPADU</t>
  </si>
  <si>
    <t>TUNIKIPADU</t>
  </si>
  <si>
    <t>NANDRU SARANYA</t>
  </si>
  <si>
    <t>PULLA RAO</t>
  </si>
  <si>
    <t>ANDHRA BANK,PENUGOLANU</t>
  </si>
  <si>
    <t>DANAMMA</t>
  </si>
  <si>
    <t>Merugu Naresh</t>
  </si>
  <si>
    <t>x</t>
  </si>
  <si>
    <t>041110100023974</t>
  </si>
  <si>
    <t>Gannavaram</t>
  </si>
  <si>
    <t>ZPBHS, Gannavaram</t>
  </si>
  <si>
    <t>Ch.Yesu Babu</t>
  </si>
  <si>
    <t>Yohanu</t>
  </si>
  <si>
    <t>D.No 1-70, Kondapavuluru</t>
  </si>
  <si>
    <t>SBI, Gannavaram</t>
  </si>
  <si>
    <t>SBIN0000783</t>
  </si>
  <si>
    <t>Sampoorna</t>
  </si>
  <si>
    <t>25.12.1997</t>
  </si>
  <si>
    <t>M.Ramakrishna</t>
  </si>
  <si>
    <t>Nagaraju</t>
  </si>
  <si>
    <t>D.No 8-7/1, Buddhavaram, Gannavaram</t>
  </si>
  <si>
    <t>Andhra Bank, Gannavaram</t>
  </si>
  <si>
    <t>Dhanalakshmi</t>
  </si>
  <si>
    <t>08.06.2003</t>
  </si>
  <si>
    <t>T.Gopi</t>
  </si>
  <si>
    <t>Rangarao</t>
  </si>
  <si>
    <t>D.No 1-68/1, Uppara Bazar, Veerapanenigudem</t>
  </si>
  <si>
    <t>Saptagiri Grameena Bank, Veerapanenigudem</t>
  </si>
  <si>
    <t>Duggirala</t>
  </si>
  <si>
    <t>28.01.1998</t>
  </si>
  <si>
    <t>ZPGHS, Gannavaram</t>
  </si>
  <si>
    <t>K.Lakshmi Tejaswini</t>
  </si>
  <si>
    <t>Balakrishna</t>
  </si>
  <si>
    <t>Kothapeta, Gannavaram</t>
  </si>
  <si>
    <t>10/04/2001</t>
  </si>
  <si>
    <t>ZPHS, Davajigudem</t>
  </si>
  <si>
    <t>Davajigudem</t>
  </si>
  <si>
    <t>G.Pragathi</t>
  </si>
  <si>
    <t>Maria Das</t>
  </si>
  <si>
    <t>D.No 1-93, Near Ambedkar Statue, Allapuram</t>
  </si>
  <si>
    <t>15/08/2002</t>
  </si>
  <si>
    <t>A.Yasesvi</t>
  </si>
  <si>
    <t>D.No 2-50, Allapuram, Gannavaram</t>
  </si>
  <si>
    <t>Anuradha</t>
  </si>
  <si>
    <t>22/06/2002</t>
  </si>
  <si>
    <t>ZPHS, Gollanapalli</t>
  </si>
  <si>
    <t>Gollanapalli</t>
  </si>
  <si>
    <t>M.Ramyasri</t>
  </si>
  <si>
    <t>Balaswamy</t>
  </si>
  <si>
    <t>D.No 4-37-101, Harijanawada, Gollanapalli</t>
  </si>
  <si>
    <t>06/08/2001</t>
  </si>
  <si>
    <t>B.Sirisha</t>
  </si>
  <si>
    <t>Jamalaiah</t>
  </si>
  <si>
    <t>D.No 1-82, Gollanapalli</t>
  </si>
  <si>
    <t>Venkata Narasamma</t>
  </si>
  <si>
    <t>12/01/2000</t>
  </si>
  <si>
    <t>ZPHS CHEKKAPALLI</t>
  </si>
  <si>
    <t>CHEKKAPALLI</t>
  </si>
  <si>
    <t>B.RAJESWARI</t>
  </si>
  <si>
    <t>AKKIREDDIGUDEM</t>
  </si>
  <si>
    <t>SBI A R GUDEM</t>
  </si>
  <si>
    <t>SBIN0004699</t>
  </si>
  <si>
    <t>B.USHA RANI</t>
  </si>
  <si>
    <t>10/02/2001</t>
  </si>
  <si>
    <t>G.SRAVANI</t>
  </si>
  <si>
    <t>RANGA RAO</t>
  </si>
  <si>
    <t>G.LAKSHMI</t>
  </si>
  <si>
    <t>16/06/2003</t>
  </si>
  <si>
    <t>GOPAVARAM</t>
  </si>
  <si>
    <t>P.ANJI BABU</t>
  </si>
  <si>
    <t>SBI GOPAVARAM</t>
  </si>
  <si>
    <t>SBIN0006975</t>
  </si>
  <si>
    <t>P.CHANDAMMA</t>
  </si>
  <si>
    <t>08.09.2002</t>
  </si>
  <si>
    <t>VELPUCHERLA</t>
  </si>
  <si>
    <t>CH.ALEKYA</t>
  </si>
  <si>
    <t>CHALAPATHI RAO</t>
  </si>
  <si>
    <t>Syndicate bank, Velpucerla</t>
  </si>
  <si>
    <t>SYNB0003361</t>
  </si>
  <si>
    <t>CH.LAKSHMI</t>
  </si>
  <si>
    <t>27/08/2002</t>
  </si>
  <si>
    <t>Mylavaram</t>
  </si>
  <si>
    <t>Govt.HS.Mylavaram</t>
  </si>
  <si>
    <t>T.Koteswara Rao</t>
  </si>
  <si>
    <t>Seahaiah</t>
  </si>
  <si>
    <t>D.No 82-06,Chevuturu,G.konudru Mdl</t>
  </si>
  <si>
    <t>central bank of india,G.konduru</t>
  </si>
  <si>
    <t>CBI0282770</t>
  </si>
  <si>
    <t>T.Abesheak</t>
  </si>
  <si>
    <t>D.No 18-8,Mylavaram</t>
  </si>
  <si>
    <t>SBH,Mylavaram</t>
  </si>
  <si>
    <t>Nagamanjula</t>
  </si>
  <si>
    <t>21/5/2002</t>
  </si>
  <si>
    <t>B.Siva kumar</t>
  </si>
  <si>
    <t>Balaji</t>
  </si>
  <si>
    <t>33528632119</t>
  </si>
  <si>
    <t>SBI,Mylavaram</t>
  </si>
  <si>
    <t>SBIN0007527</t>
  </si>
  <si>
    <t>Kalyani</t>
  </si>
  <si>
    <t>a.Rakesh</t>
  </si>
  <si>
    <t>Sivaji</t>
  </si>
  <si>
    <t>Union Bank of India,Mylavaram</t>
  </si>
  <si>
    <t>UBIN0532991</t>
  </si>
  <si>
    <t>Ramadevi</t>
  </si>
  <si>
    <t>15/11/2001</t>
  </si>
  <si>
    <t>ZPHS(Girls),Mylavaram</t>
  </si>
  <si>
    <t>v.Sowmya</t>
  </si>
  <si>
    <t>Naga Ratnam</t>
  </si>
  <si>
    <t>D.No,8-129,Sabjapadu</t>
  </si>
  <si>
    <t>Naga ratnam</t>
  </si>
  <si>
    <t>15/10/2003</t>
  </si>
  <si>
    <t>V.Sruthi</t>
  </si>
  <si>
    <t>Nagamma</t>
  </si>
  <si>
    <t>13/06/2001</t>
  </si>
  <si>
    <t>B.Anusha</t>
  </si>
  <si>
    <t>Somaiah</t>
  </si>
  <si>
    <t>D.No 13-176,Mylavaram</t>
  </si>
  <si>
    <t>ANDHRA BANK,Mylavaram</t>
  </si>
  <si>
    <t>ANDB0001562</t>
  </si>
  <si>
    <t>25/01/2000</t>
  </si>
  <si>
    <t>B.Devara</t>
  </si>
  <si>
    <t>D.No 9-106,Sugali Colony,Mylavaram</t>
  </si>
  <si>
    <t>ANDHRA BANK,Khambampadu</t>
  </si>
  <si>
    <t>Tirupatamma</t>
  </si>
  <si>
    <t>16/07/2001</t>
  </si>
  <si>
    <t>SRRZP (B) HIGH SCHOOL</t>
  </si>
  <si>
    <t>NAKKALA. VENU GOPAL</t>
  </si>
  <si>
    <t>N. SRINIVASA RAO</t>
  </si>
  <si>
    <t>KONERUPETA, NZUVID</t>
  </si>
  <si>
    <t>213772765567</t>
  </si>
  <si>
    <t>164402101000211</t>
  </si>
  <si>
    <t>CORPORATIVE BANK, NUZVID</t>
  </si>
  <si>
    <t>CORP0001644</t>
  </si>
  <si>
    <t>N. SATHYAVATHI</t>
  </si>
  <si>
    <t>01/05/2003</t>
  </si>
  <si>
    <t>Reddigudem</t>
  </si>
  <si>
    <t>ZPHS Kunaparjuparava</t>
  </si>
  <si>
    <t xml:space="preserve"> Kunaparjuparava</t>
  </si>
  <si>
    <t>Thotakura. Saipuspa</t>
  </si>
  <si>
    <t xml:space="preserve">Kunaparajuparva, Reddigudem mandal </t>
  </si>
  <si>
    <t>Syndicate bank Vissannapeta</t>
  </si>
  <si>
    <t>26.11.1997</t>
  </si>
  <si>
    <t>ZPHS naguluru</t>
  </si>
  <si>
    <t>Naguluru</t>
  </si>
  <si>
    <t>Nalliboina Nadini</t>
  </si>
  <si>
    <t>Mangaiah</t>
  </si>
  <si>
    <t xml:space="preserve">Narayanapuram, Reddigudem Mandal </t>
  </si>
  <si>
    <t>Union bank Reddigudem</t>
  </si>
  <si>
    <t>UBIN0544370</t>
  </si>
  <si>
    <t>17.08.2001</t>
  </si>
  <si>
    <t>ZPHS Reddigudem</t>
  </si>
  <si>
    <t xml:space="preserve">Reddigudem </t>
  </si>
  <si>
    <t>Nalliboina. Bhulakshmi</t>
  </si>
  <si>
    <t>Vaddikasulu</t>
  </si>
  <si>
    <t>Anneraopeta ,  Reddigudem mandal</t>
  </si>
  <si>
    <t>Jamlamma</t>
  </si>
  <si>
    <t>09.09.2001</t>
  </si>
  <si>
    <t>R. Aurna Kumar</t>
  </si>
  <si>
    <t>Capula bazar, Reddigudem</t>
  </si>
  <si>
    <t>SBI Reddigudem</t>
  </si>
  <si>
    <t>SBIN0014446</t>
  </si>
  <si>
    <t>Ankamma</t>
  </si>
  <si>
    <t>08.04.2000</t>
  </si>
  <si>
    <t>Kandukuri Teja</t>
  </si>
  <si>
    <t>Nakkalagudem Reddigudem mandal</t>
  </si>
  <si>
    <t>16.04.1998`</t>
  </si>
  <si>
    <t>Bommini. Prudvi Kumar</t>
  </si>
  <si>
    <t xml:space="preserve">Mallikarujuna Rao </t>
  </si>
  <si>
    <t>BC Colony, Reddigudem</t>
  </si>
  <si>
    <t>Tirupathiveni</t>
  </si>
  <si>
    <t>01.04.1998</t>
  </si>
  <si>
    <t>KOKILAMPADU</t>
  </si>
  <si>
    <t>KOMATI KRISHNAVENI</t>
  </si>
  <si>
    <t>CHENNA RAO</t>
  </si>
  <si>
    <t>YADAVA BAZAR,KOKILAMPADU POST&amp;MANDAL,KRISHNA DIST.</t>
  </si>
  <si>
    <t>SBI RAJUPETA  ADB</t>
  </si>
  <si>
    <t>SBIN0005880</t>
  </si>
  <si>
    <t>Venkatravamma</t>
  </si>
  <si>
    <t>ZPHS-MANIKONDA</t>
  </si>
  <si>
    <t>MANIKONDA</t>
  </si>
  <si>
    <t>SK KHASIMVALI</t>
  </si>
  <si>
    <t>SATTAR</t>
  </si>
  <si>
    <t>4-147,MANIKONDA</t>
  </si>
  <si>
    <t>3448068050</t>
  </si>
  <si>
    <t>CBI,MANIKONDA</t>
  </si>
  <si>
    <t>ANDB0003448</t>
  </si>
  <si>
    <t>SIRAJUNNEEZ</t>
  </si>
  <si>
    <t>15/4/1981</t>
  </si>
  <si>
    <t>B MEGHANADH</t>
  </si>
  <si>
    <t>SAMBASIVA RAO</t>
  </si>
  <si>
    <t>AB,PUNADHIPADU</t>
  </si>
  <si>
    <t>ANDB0009041</t>
  </si>
  <si>
    <t>JYOTHI</t>
  </si>
  <si>
    <t>21/05/1985</t>
  </si>
  <si>
    <t>ZPHS-TELAPROLU</t>
  </si>
  <si>
    <t>TELAPROLU</t>
  </si>
  <si>
    <t>CH JHANSI</t>
  </si>
  <si>
    <t>1-48,TELAPROLU</t>
  </si>
  <si>
    <t>AB,TELAPROLU</t>
  </si>
  <si>
    <t>ANDB0002217</t>
  </si>
  <si>
    <t>RAMALAKSHMI</t>
  </si>
  <si>
    <t>ZPHS-UNGUTURU</t>
  </si>
  <si>
    <t>G KISHORE</t>
  </si>
  <si>
    <t>CANARA BANK,UNGUTURU</t>
  </si>
  <si>
    <t>ANDB0001530</t>
  </si>
  <si>
    <t>13/5/2003</t>
  </si>
  <si>
    <t>ZPHS-VELDIPADU</t>
  </si>
  <si>
    <t>VELDIPADU</t>
  </si>
  <si>
    <t>S SRILAKSHMI</t>
  </si>
  <si>
    <t>SATHYANARAYANA</t>
  </si>
  <si>
    <t>2-32,VELDIPADU</t>
  </si>
  <si>
    <t>AB,GANNAVARAM</t>
  </si>
  <si>
    <t>ANDB0001541</t>
  </si>
  <si>
    <t>KOTESHWARI</t>
  </si>
  <si>
    <t>Vissannapeta</t>
  </si>
  <si>
    <t>Shaik Lal Saheb</t>
  </si>
  <si>
    <t>10/F</t>
  </si>
  <si>
    <t>Masthanvali</t>
  </si>
  <si>
    <t>Mutchinapalli</t>
  </si>
  <si>
    <t>SBI,  Vissannapeta</t>
  </si>
  <si>
    <t>SBIN0011998</t>
  </si>
  <si>
    <t>Sk. Shukur Bee</t>
  </si>
  <si>
    <t>16/5/2000</t>
  </si>
  <si>
    <t>Azmeera Yesu Naik</t>
  </si>
  <si>
    <t>Bhaddhu</t>
  </si>
  <si>
    <t>Madhavaram</t>
  </si>
  <si>
    <t>A. Rani</t>
  </si>
  <si>
    <t>15/9/2001</t>
  </si>
  <si>
    <t>Chithala Ganesh</t>
  </si>
  <si>
    <t>10/D</t>
  </si>
  <si>
    <t>Andhra Bank, Thiruvuru</t>
  </si>
  <si>
    <t>ANDB0000563</t>
  </si>
  <si>
    <t>Ch. Satyavathi</t>
  </si>
  <si>
    <t>Chittem Dinesh Gopal</t>
  </si>
  <si>
    <t>Venkata Narayana</t>
  </si>
  <si>
    <t>Syndicaate Bank, Vissannapeta</t>
  </si>
  <si>
    <t>Ch.Thirupatamma</t>
  </si>
  <si>
    <t>25/6/2000</t>
  </si>
  <si>
    <t>(Schools)</t>
  </si>
  <si>
    <t>(Children)</t>
  </si>
  <si>
    <t>Name of the Mandal</t>
  </si>
  <si>
    <t>CWSN Boys</t>
  </si>
  <si>
    <t>CWSN Girls</t>
  </si>
  <si>
    <t>CWSN Total</t>
  </si>
  <si>
    <t>Mandal Wise Abstract</t>
  </si>
  <si>
    <t>Mobile Number of the HM</t>
  </si>
</sst>
</file>

<file path=xl/styles.xml><?xml version="1.0" encoding="utf-8"?>
<styleSheet xmlns="http://schemas.openxmlformats.org/spreadsheetml/2006/main">
  <numFmts count="3">
    <numFmt numFmtId="164" formatCode="0;[Red]0"/>
    <numFmt numFmtId="166" formatCode="000000000000000"/>
    <numFmt numFmtId="168" formatCode="000000000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shrinkToFit="1"/>
    </xf>
    <xf numFmtId="0" fontId="2" fillId="2" borderId="1" xfId="0" applyFont="1" applyFill="1" applyBorder="1" applyAlignment="1">
      <alignment horizontal="center" vertical="center" textRotation="90" wrapText="1" shrinkToFit="1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 shrinkToFi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9" xfId="0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1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 vertical="center" shrinkToFit="1"/>
    </xf>
    <xf numFmtId="164" fontId="9" fillId="0" borderId="1" xfId="0" applyNumberFormat="1" applyFont="1" applyFill="1" applyBorder="1" applyAlignment="1">
      <alignment horizontal="right" vertical="center" shrinkToFit="1"/>
    </xf>
    <xf numFmtId="0" fontId="9" fillId="0" borderId="1" xfId="0" quotePrefix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right" vertical="center" shrinkToFit="1"/>
    </xf>
    <xf numFmtId="164" fontId="9" fillId="0" borderId="1" xfId="0" applyNumberFormat="1" applyFont="1" applyBorder="1" applyAlignment="1">
      <alignment horizontal="right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quotePrefix="1" applyFont="1" applyBorder="1" applyAlignment="1">
      <alignment horizontal="center" vertical="center" shrinkToFit="1"/>
    </xf>
    <xf numFmtId="1" fontId="9" fillId="0" borderId="1" xfId="0" quotePrefix="1" applyNumberFormat="1" applyFont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right" vertical="center" shrinkToFit="1"/>
    </xf>
    <xf numFmtId="14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 shrinkToFit="1"/>
    </xf>
    <xf numFmtId="1" fontId="9" fillId="0" borderId="1" xfId="0" quotePrefix="1" applyNumberFormat="1" applyFont="1" applyFill="1" applyBorder="1" applyAlignment="1">
      <alignment horizontal="right" vertical="center" shrinkToFit="1"/>
    </xf>
    <xf numFmtId="1" fontId="13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14" fontId="9" fillId="0" borderId="1" xfId="0" quotePrefix="1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quotePrefix="1" applyFont="1" applyFill="1" applyBorder="1" applyAlignment="1">
      <alignment horizontal="left" vertical="center" wrapText="1"/>
    </xf>
    <xf numFmtId="164" fontId="9" fillId="0" borderId="1" xfId="0" quotePrefix="1" applyNumberFormat="1" applyFont="1" applyBorder="1" applyAlignment="1">
      <alignment horizontal="right" vertical="center" shrinkToFit="1"/>
    </xf>
    <xf numFmtId="49" fontId="9" fillId="0" borderId="1" xfId="0" quotePrefix="1" applyNumberFormat="1" applyFont="1" applyBorder="1" applyAlignment="1">
      <alignment horizontal="right" vertical="center" shrinkToFi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shrinkToFit="1"/>
    </xf>
    <xf numFmtId="168" fontId="9" fillId="0" borderId="1" xfId="0" applyNumberFormat="1" applyFont="1" applyFill="1" applyBorder="1" applyAlignment="1">
      <alignment horizontal="right" vertical="center" shrinkToFit="1"/>
    </xf>
    <xf numFmtId="166" fontId="9" fillId="0" borderId="1" xfId="0" applyNumberFormat="1" applyFont="1" applyFill="1" applyBorder="1" applyAlignment="1">
      <alignment horizontal="right" vertical="center" shrinkToFit="1"/>
    </xf>
    <xf numFmtId="49" fontId="9" fillId="0" borderId="1" xfId="0" quotePrefix="1" applyNumberFormat="1" applyFont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projects.cgg.gov.in/dsemis/AllSchoolsEnrollment.do?districtname=Krishna&amp;page=&amp;mandalname=Chatrai&amp;searchField=Search&amp;mgtcode=10&amp;schltype=ALL&amp;recgcode=1&amp;mandalid=24&amp;districtid=06&amp;medium=TELUGU&amp;find=Submit&amp;si=2&amp;so=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projects.cgg.gov.in/dsemis/AllSchoolsEnrollment.do?districtname=Krishna&amp;page=&amp;mandalname=Chatrai&amp;searchField=Search&amp;mgtcode=10&amp;schltype=ALL&amp;recgcode=1&amp;mandalid=24&amp;districtid=06&amp;medium=TELUGU&amp;find=Submit&amp;si=2&amp;so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11</xdr:row>
      <xdr:rowOff>0</xdr:rowOff>
    </xdr:from>
    <xdr:to>
      <xdr:col>8</xdr:col>
      <xdr:colOff>323850</xdr:colOff>
      <xdr:row>11</xdr:row>
      <xdr:rowOff>38100</xdr:rowOff>
    </xdr:to>
    <xdr:sp macro="" textlink="">
      <xdr:nvSpPr>
        <xdr:cNvPr id="2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52975" y="51977925"/>
          <a:ext cx="7429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323850</xdr:colOff>
      <xdr:row>11</xdr:row>
      <xdr:rowOff>0</xdr:rowOff>
    </xdr:from>
    <xdr:to>
      <xdr:col>8</xdr:col>
      <xdr:colOff>323850</xdr:colOff>
      <xdr:row>11</xdr:row>
      <xdr:rowOff>38100</xdr:rowOff>
    </xdr:to>
    <xdr:sp macro="" textlink="">
      <xdr:nvSpPr>
        <xdr:cNvPr id="3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52975" y="51977925"/>
          <a:ext cx="7429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323850</xdr:colOff>
      <xdr:row>11</xdr:row>
      <xdr:rowOff>0</xdr:rowOff>
    </xdr:from>
    <xdr:to>
      <xdr:col>8</xdr:col>
      <xdr:colOff>323850</xdr:colOff>
      <xdr:row>11</xdr:row>
      <xdr:rowOff>38100</xdr:rowOff>
    </xdr:to>
    <xdr:sp macro="" textlink="">
      <xdr:nvSpPr>
        <xdr:cNvPr id="4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52975" y="51977925"/>
          <a:ext cx="7429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323850</xdr:colOff>
      <xdr:row>11</xdr:row>
      <xdr:rowOff>0</xdr:rowOff>
    </xdr:from>
    <xdr:to>
      <xdr:col>8</xdr:col>
      <xdr:colOff>323850</xdr:colOff>
      <xdr:row>11</xdr:row>
      <xdr:rowOff>38100</xdr:rowOff>
    </xdr:to>
    <xdr:sp macro="" textlink="">
      <xdr:nvSpPr>
        <xdr:cNvPr id="5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52975" y="51977925"/>
          <a:ext cx="7429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323850</xdr:colOff>
      <xdr:row>6</xdr:row>
      <xdr:rowOff>0</xdr:rowOff>
    </xdr:from>
    <xdr:to>
      <xdr:col>8</xdr:col>
      <xdr:colOff>323850</xdr:colOff>
      <xdr:row>6</xdr:row>
      <xdr:rowOff>38100</xdr:rowOff>
    </xdr:to>
    <xdr:sp macro="" textlink="">
      <xdr:nvSpPr>
        <xdr:cNvPr id="6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52975" y="6638925"/>
          <a:ext cx="7429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323850</xdr:colOff>
      <xdr:row>6</xdr:row>
      <xdr:rowOff>0</xdr:rowOff>
    </xdr:from>
    <xdr:to>
      <xdr:col>8</xdr:col>
      <xdr:colOff>323850</xdr:colOff>
      <xdr:row>6</xdr:row>
      <xdr:rowOff>38100</xdr:rowOff>
    </xdr:to>
    <xdr:sp macro="" textlink="">
      <xdr:nvSpPr>
        <xdr:cNvPr id="7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52975" y="6638925"/>
          <a:ext cx="7429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323850</xdr:colOff>
      <xdr:row>6</xdr:row>
      <xdr:rowOff>0</xdr:rowOff>
    </xdr:from>
    <xdr:to>
      <xdr:col>8</xdr:col>
      <xdr:colOff>323850</xdr:colOff>
      <xdr:row>6</xdr:row>
      <xdr:rowOff>38100</xdr:rowOff>
    </xdr:to>
    <xdr:sp macro="" textlink="">
      <xdr:nvSpPr>
        <xdr:cNvPr id="8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52975" y="6638925"/>
          <a:ext cx="7429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323850</xdr:colOff>
      <xdr:row>6</xdr:row>
      <xdr:rowOff>0</xdr:rowOff>
    </xdr:from>
    <xdr:to>
      <xdr:col>8</xdr:col>
      <xdr:colOff>323850</xdr:colOff>
      <xdr:row>6</xdr:row>
      <xdr:rowOff>38100</xdr:rowOff>
    </xdr:to>
    <xdr:sp macro="" textlink="">
      <xdr:nvSpPr>
        <xdr:cNvPr id="9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752975" y="6638925"/>
          <a:ext cx="7429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31</xdr:row>
      <xdr:rowOff>0</xdr:rowOff>
    </xdr:from>
    <xdr:to>
      <xdr:col>2</xdr:col>
      <xdr:colOff>38100</xdr:colOff>
      <xdr:row>31</xdr:row>
      <xdr:rowOff>0</xdr:rowOff>
    </xdr:to>
    <xdr:sp macro="" textlink="">
      <xdr:nvSpPr>
        <xdr:cNvPr id="2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312991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31</xdr:row>
      <xdr:rowOff>0</xdr:rowOff>
    </xdr:from>
    <xdr:to>
      <xdr:col>2</xdr:col>
      <xdr:colOff>38100</xdr:colOff>
      <xdr:row>31</xdr:row>
      <xdr:rowOff>0</xdr:rowOff>
    </xdr:to>
    <xdr:sp macro="" textlink="">
      <xdr:nvSpPr>
        <xdr:cNvPr id="3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312991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31</xdr:row>
      <xdr:rowOff>0</xdr:rowOff>
    </xdr:from>
    <xdr:to>
      <xdr:col>2</xdr:col>
      <xdr:colOff>38100</xdr:colOff>
      <xdr:row>31</xdr:row>
      <xdr:rowOff>0</xdr:rowOff>
    </xdr:to>
    <xdr:sp macro="" textlink="">
      <xdr:nvSpPr>
        <xdr:cNvPr id="4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312991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31</xdr:row>
      <xdr:rowOff>0</xdr:rowOff>
    </xdr:from>
    <xdr:to>
      <xdr:col>2</xdr:col>
      <xdr:colOff>38100</xdr:colOff>
      <xdr:row>31</xdr:row>
      <xdr:rowOff>0</xdr:rowOff>
    </xdr:to>
    <xdr:sp macro="" textlink="">
      <xdr:nvSpPr>
        <xdr:cNvPr id="5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312991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6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3276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7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3276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8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3276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9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3276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10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4038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11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4038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12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4038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13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4038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3</xdr:row>
      <xdr:rowOff>19050</xdr:rowOff>
    </xdr:to>
    <xdr:sp macro="" textlink="">
      <xdr:nvSpPr>
        <xdr:cNvPr id="14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42291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3</xdr:row>
      <xdr:rowOff>19050</xdr:rowOff>
    </xdr:to>
    <xdr:sp macro="" textlink="">
      <xdr:nvSpPr>
        <xdr:cNvPr id="15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42291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3</xdr:row>
      <xdr:rowOff>19050</xdr:rowOff>
    </xdr:to>
    <xdr:sp macro="" textlink="">
      <xdr:nvSpPr>
        <xdr:cNvPr id="16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42291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3</xdr:row>
      <xdr:rowOff>19050</xdr:rowOff>
    </xdr:to>
    <xdr:sp macro="" textlink="">
      <xdr:nvSpPr>
        <xdr:cNvPr id="17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42291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18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182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19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182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20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182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2</xdr:row>
      <xdr:rowOff>38100</xdr:rowOff>
    </xdr:to>
    <xdr:sp macro="" textlink="">
      <xdr:nvSpPr>
        <xdr:cNvPr id="21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182600"/>
          <a:ext cx="6096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3</xdr:row>
      <xdr:rowOff>19050</xdr:rowOff>
    </xdr:to>
    <xdr:sp macro="" textlink="">
      <xdr:nvSpPr>
        <xdr:cNvPr id="22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5636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3</xdr:row>
      <xdr:rowOff>19050</xdr:rowOff>
    </xdr:to>
    <xdr:sp macro="" textlink="">
      <xdr:nvSpPr>
        <xdr:cNvPr id="23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5636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3</xdr:row>
      <xdr:rowOff>19050</xdr:rowOff>
    </xdr:to>
    <xdr:sp macro="" textlink="">
      <xdr:nvSpPr>
        <xdr:cNvPr id="24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5636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3</xdr:row>
      <xdr:rowOff>19050</xdr:rowOff>
    </xdr:to>
    <xdr:sp macro="" textlink="">
      <xdr:nvSpPr>
        <xdr:cNvPr id="25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5636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4</xdr:row>
      <xdr:rowOff>19050</xdr:rowOff>
    </xdr:to>
    <xdr:sp macro="" textlink="">
      <xdr:nvSpPr>
        <xdr:cNvPr id="26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754100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4</xdr:row>
      <xdr:rowOff>19050</xdr:rowOff>
    </xdr:to>
    <xdr:sp macro="" textlink="">
      <xdr:nvSpPr>
        <xdr:cNvPr id="27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754100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4</xdr:row>
      <xdr:rowOff>19050</xdr:rowOff>
    </xdr:to>
    <xdr:sp macro="" textlink="">
      <xdr:nvSpPr>
        <xdr:cNvPr id="28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754100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323850</xdr:colOff>
      <xdr:row>2</xdr:row>
      <xdr:rowOff>0</xdr:rowOff>
    </xdr:from>
    <xdr:to>
      <xdr:col>2</xdr:col>
      <xdr:colOff>38100</xdr:colOff>
      <xdr:row>4</xdr:row>
      <xdr:rowOff>19050</xdr:rowOff>
    </xdr:to>
    <xdr:sp macro="" textlink="">
      <xdr:nvSpPr>
        <xdr:cNvPr id="29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6750" y="13754100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30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3276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31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3276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32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3276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33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3276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34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4038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35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4038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36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4038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37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4038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3</xdr:row>
      <xdr:rowOff>19050</xdr:rowOff>
    </xdr:to>
    <xdr:sp macro="" textlink="">
      <xdr:nvSpPr>
        <xdr:cNvPr id="38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4229100"/>
          <a:ext cx="2876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3</xdr:row>
      <xdr:rowOff>19050</xdr:rowOff>
    </xdr:to>
    <xdr:sp macro="" textlink="">
      <xdr:nvSpPr>
        <xdr:cNvPr id="39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4229100"/>
          <a:ext cx="2876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3</xdr:row>
      <xdr:rowOff>19050</xdr:rowOff>
    </xdr:to>
    <xdr:sp macro="" textlink="">
      <xdr:nvSpPr>
        <xdr:cNvPr id="40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4229100"/>
          <a:ext cx="2876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3</xdr:row>
      <xdr:rowOff>19050</xdr:rowOff>
    </xdr:to>
    <xdr:sp macro="" textlink="">
      <xdr:nvSpPr>
        <xdr:cNvPr id="41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4229100"/>
          <a:ext cx="2876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42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5562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43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5562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44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5562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45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5562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46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182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47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182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48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182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49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1826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3</xdr:row>
      <xdr:rowOff>19050</xdr:rowOff>
    </xdr:to>
    <xdr:sp macro="" textlink="">
      <xdr:nvSpPr>
        <xdr:cNvPr id="50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563600"/>
          <a:ext cx="2876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3</xdr:row>
      <xdr:rowOff>19050</xdr:rowOff>
    </xdr:to>
    <xdr:sp macro="" textlink="">
      <xdr:nvSpPr>
        <xdr:cNvPr id="51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563600"/>
          <a:ext cx="2876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3</xdr:row>
      <xdr:rowOff>19050</xdr:rowOff>
    </xdr:to>
    <xdr:sp macro="" textlink="">
      <xdr:nvSpPr>
        <xdr:cNvPr id="52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563600"/>
          <a:ext cx="2876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3</xdr:row>
      <xdr:rowOff>19050</xdr:rowOff>
    </xdr:to>
    <xdr:sp macro="" textlink="">
      <xdr:nvSpPr>
        <xdr:cNvPr id="53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563600"/>
          <a:ext cx="2876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4</xdr:row>
      <xdr:rowOff>19050</xdr:rowOff>
    </xdr:to>
    <xdr:sp macro="" textlink="">
      <xdr:nvSpPr>
        <xdr:cNvPr id="54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754100"/>
          <a:ext cx="2876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4</xdr:row>
      <xdr:rowOff>19050</xdr:rowOff>
    </xdr:to>
    <xdr:sp macro="" textlink="">
      <xdr:nvSpPr>
        <xdr:cNvPr id="55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754100"/>
          <a:ext cx="2876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4</xdr:row>
      <xdr:rowOff>19050</xdr:rowOff>
    </xdr:to>
    <xdr:sp macro="" textlink="">
      <xdr:nvSpPr>
        <xdr:cNvPr id="56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754100"/>
          <a:ext cx="2876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4</xdr:row>
      <xdr:rowOff>19050</xdr:rowOff>
    </xdr:to>
    <xdr:sp macro="" textlink="">
      <xdr:nvSpPr>
        <xdr:cNvPr id="57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3754100"/>
          <a:ext cx="2876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58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8326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59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8326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0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8326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1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18326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2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24041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3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24041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4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24041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5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24041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6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25184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7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25184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8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25184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3</xdr:col>
      <xdr:colOff>38100</xdr:colOff>
      <xdr:row>2</xdr:row>
      <xdr:rowOff>38100</xdr:rowOff>
    </xdr:to>
    <xdr:sp macro="" textlink="">
      <xdr:nvSpPr>
        <xdr:cNvPr id="69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2518410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36</xdr:row>
      <xdr:rowOff>0</xdr:rowOff>
    </xdr:from>
    <xdr:to>
      <xdr:col>3</xdr:col>
      <xdr:colOff>38100</xdr:colOff>
      <xdr:row>36</xdr:row>
      <xdr:rowOff>38100</xdr:rowOff>
    </xdr:to>
    <xdr:sp macro="" textlink="">
      <xdr:nvSpPr>
        <xdr:cNvPr id="70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3568065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36</xdr:row>
      <xdr:rowOff>0</xdr:rowOff>
    </xdr:from>
    <xdr:to>
      <xdr:col>3</xdr:col>
      <xdr:colOff>38100</xdr:colOff>
      <xdr:row>36</xdr:row>
      <xdr:rowOff>38100</xdr:rowOff>
    </xdr:to>
    <xdr:sp macro="" textlink="">
      <xdr:nvSpPr>
        <xdr:cNvPr id="71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3568065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36</xdr:row>
      <xdr:rowOff>0</xdr:rowOff>
    </xdr:from>
    <xdr:to>
      <xdr:col>3</xdr:col>
      <xdr:colOff>38100</xdr:colOff>
      <xdr:row>36</xdr:row>
      <xdr:rowOff>38100</xdr:rowOff>
    </xdr:to>
    <xdr:sp macro="" textlink="">
      <xdr:nvSpPr>
        <xdr:cNvPr id="72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3568065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323850</xdr:colOff>
      <xdr:row>36</xdr:row>
      <xdr:rowOff>0</xdr:rowOff>
    </xdr:from>
    <xdr:to>
      <xdr:col>3</xdr:col>
      <xdr:colOff>38100</xdr:colOff>
      <xdr:row>36</xdr:row>
      <xdr:rowOff>38100</xdr:rowOff>
    </xdr:to>
    <xdr:sp macro="" textlink="">
      <xdr:nvSpPr>
        <xdr:cNvPr id="73" name="Rectangle 9" descr="Descending Orde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62100" y="35680650"/>
          <a:ext cx="28765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Z78"/>
  <sheetViews>
    <sheetView view="pageBreakPreview" zoomScaleSheetLayoutView="100" workbookViewId="0">
      <pane ySplit="6" topLeftCell="A32" activePane="bottomLeft" state="frozen"/>
      <selection pane="bottomLeft" activeCell="I8" sqref="I8:I76"/>
    </sheetView>
  </sheetViews>
  <sheetFormatPr defaultRowHeight="15"/>
  <cols>
    <col min="1" max="1" width="4.28515625" style="83" customWidth="1"/>
    <col min="2" max="2" width="4" style="83" customWidth="1"/>
    <col min="3" max="3" width="9.140625" style="84"/>
    <col min="4" max="4" width="12.28515625" style="85" customWidth="1"/>
    <col min="5" max="5" width="4.42578125" style="85" customWidth="1"/>
    <col min="6" max="6" width="21.42578125" style="86" customWidth="1"/>
    <col min="7" max="7" width="10.85546875" style="86" customWidth="1"/>
    <col min="8" max="9" width="11.140625" style="84" customWidth="1"/>
    <col min="10" max="10" width="4.140625" style="84" customWidth="1"/>
    <col min="11" max="11" width="21.5703125" style="86" customWidth="1"/>
    <col min="12" max="12" width="4.85546875" style="83" customWidth="1"/>
    <col min="13" max="13" width="4.28515625" style="83" customWidth="1"/>
    <col min="14" max="14" width="3.85546875" style="83" customWidth="1"/>
    <col min="15" max="15" width="17.5703125" style="86" bestFit="1" customWidth="1"/>
    <col min="16" max="16" width="15.140625" style="86" customWidth="1"/>
    <col min="17" max="17" width="9" style="87" customWidth="1"/>
    <col min="18" max="18" width="11" style="87" customWidth="1"/>
    <col min="19" max="19" width="10.140625" style="84" customWidth="1"/>
    <col min="20" max="20" width="10.5703125" style="84" customWidth="1"/>
    <col min="21" max="21" width="8.5703125" style="84" customWidth="1"/>
    <col min="22" max="22" width="8.85546875" style="84" customWidth="1"/>
    <col min="23" max="23" width="6.28515625" style="84" customWidth="1"/>
    <col min="24" max="24" width="7.42578125" style="84" customWidth="1"/>
    <col min="25" max="25" width="15" style="84" bestFit="1" customWidth="1"/>
    <col min="26" max="16384" width="9.140625" style="84"/>
  </cols>
  <sheetData>
    <row r="1" spans="1:26" s="28" customFormat="1">
      <c r="A1" s="115" t="s">
        <v>70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26" s="28" customFormat="1">
      <c r="A2" s="115" t="s">
        <v>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26" s="28" customFormat="1">
      <c r="A3" s="115" t="s">
        <v>72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26" s="28" customFormat="1">
      <c r="A4" s="116" t="s">
        <v>73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29"/>
      <c r="P4" s="29"/>
      <c r="Q4" s="29"/>
      <c r="R4" s="29"/>
      <c r="S4" s="29"/>
      <c r="T4" s="29"/>
      <c r="U4" s="29"/>
    </row>
    <row r="5" spans="1:26" s="35" customFormat="1" ht="57.75" customHeight="1">
      <c r="A5" s="30" t="s">
        <v>74</v>
      </c>
      <c r="B5" s="30" t="s">
        <v>75</v>
      </c>
      <c r="C5" s="30" t="s">
        <v>2</v>
      </c>
      <c r="D5" s="30" t="s">
        <v>76</v>
      </c>
      <c r="E5" s="31" t="s">
        <v>77</v>
      </c>
      <c r="F5" s="32" t="s">
        <v>78</v>
      </c>
      <c r="G5" s="30" t="s">
        <v>79</v>
      </c>
      <c r="H5" s="30" t="s">
        <v>0</v>
      </c>
      <c r="I5" s="30"/>
      <c r="J5" s="31" t="s">
        <v>80</v>
      </c>
      <c r="K5" s="30" t="s">
        <v>81</v>
      </c>
      <c r="L5" s="31" t="s">
        <v>82</v>
      </c>
      <c r="M5" s="31" t="s">
        <v>83</v>
      </c>
      <c r="N5" s="31" t="s">
        <v>84</v>
      </c>
      <c r="O5" s="30" t="s">
        <v>85</v>
      </c>
      <c r="P5" s="30" t="s">
        <v>86</v>
      </c>
      <c r="Q5" s="33" t="s">
        <v>87</v>
      </c>
      <c r="R5" s="33" t="s">
        <v>88</v>
      </c>
      <c r="S5" s="30" t="s">
        <v>89</v>
      </c>
      <c r="T5" s="30" t="s">
        <v>90</v>
      </c>
      <c r="U5" s="30" t="s">
        <v>91</v>
      </c>
      <c r="V5" s="34" t="s">
        <v>92</v>
      </c>
      <c r="W5" s="34" t="s">
        <v>93</v>
      </c>
      <c r="X5" s="34" t="s">
        <v>94</v>
      </c>
      <c r="Y5" s="35" t="s">
        <v>95</v>
      </c>
    </row>
    <row r="6" spans="1:26" s="35" customFormat="1">
      <c r="A6" s="30">
        <v>1</v>
      </c>
      <c r="B6" s="30">
        <v>2</v>
      </c>
      <c r="C6" s="30">
        <v>3</v>
      </c>
      <c r="D6" s="30">
        <v>4</v>
      </c>
      <c r="E6" s="30"/>
      <c r="F6" s="30">
        <v>5</v>
      </c>
      <c r="G6" s="30">
        <v>6</v>
      </c>
      <c r="H6" s="30">
        <v>7</v>
      </c>
      <c r="I6" s="30"/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</row>
    <row r="7" spans="1:26" s="40" customFormat="1" ht="15.6" customHeight="1">
      <c r="A7" s="36"/>
      <c r="B7" s="36"/>
      <c r="C7" s="37"/>
      <c r="D7" s="56"/>
      <c r="E7" s="51"/>
      <c r="F7" s="51"/>
      <c r="G7" s="51"/>
      <c r="H7" s="52"/>
      <c r="I7" s="52"/>
      <c r="J7" s="52"/>
      <c r="K7" s="53"/>
      <c r="L7" s="45"/>
      <c r="M7" s="44"/>
      <c r="N7" s="44"/>
      <c r="O7" s="53"/>
      <c r="P7" s="53"/>
      <c r="Q7" s="57"/>
      <c r="R7" s="58"/>
      <c r="S7" s="55"/>
      <c r="T7" s="52"/>
      <c r="U7" s="52"/>
      <c r="V7" s="36"/>
      <c r="W7" s="52"/>
      <c r="X7" s="59"/>
    </row>
    <row r="8" spans="1:26" s="40" customFormat="1" ht="15.6" customHeight="1">
      <c r="A8" s="36">
        <v>258</v>
      </c>
      <c r="B8" s="36">
        <v>1</v>
      </c>
      <c r="C8" s="37" t="s">
        <v>22</v>
      </c>
      <c r="D8" s="102" t="s">
        <v>140</v>
      </c>
      <c r="E8" s="100">
        <v>138</v>
      </c>
      <c r="F8" s="100" t="s">
        <v>24</v>
      </c>
      <c r="G8" s="51" t="s">
        <v>140</v>
      </c>
      <c r="H8" s="52">
        <v>28161100811</v>
      </c>
      <c r="I8" s="52">
        <v>1</v>
      </c>
      <c r="J8" s="52">
        <v>1</v>
      </c>
      <c r="K8" s="60" t="s">
        <v>141</v>
      </c>
      <c r="L8" s="44" t="s">
        <v>96</v>
      </c>
      <c r="M8" s="44" t="s">
        <v>9</v>
      </c>
      <c r="N8" s="44">
        <v>9</v>
      </c>
      <c r="O8" s="60" t="s">
        <v>142</v>
      </c>
      <c r="P8" s="60" t="s">
        <v>143</v>
      </c>
      <c r="Q8" s="57">
        <v>549862591135</v>
      </c>
      <c r="R8" s="57">
        <v>189810100089989</v>
      </c>
      <c r="S8" s="55" t="s">
        <v>144</v>
      </c>
      <c r="T8" s="52" t="s">
        <v>145</v>
      </c>
      <c r="U8" s="52">
        <v>7731992543</v>
      </c>
      <c r="V8" s="62" t="s">
        <v>146</v>
      </c>
      <c r="W8" s="52">
        <v>521227</v>
      </c>
      <c r="X8" s="52" t="s">
        <v>147</v>
      </c>
      <c r="Y8" s="40" t="s">
        <v>23</v>
      </c>
      <c r="Z8" s="40" t="s">
        <v>22</v>
      </c>
    </row>
    <row r="9" spans="1:26" s="40" customFormat="1" ht="15.6" customHeight="1">
      <c r="A9" s="36">
        <v>259</v>
      </c>
      <c r="B9" s="36">
        <v>2</v>
      </c>
      <c r="C9" s="37" t="s">
        <v>22</v>
      </c>
      <c r="D9" s="104"/>
      <c r="E9" s="107"/>
      <c r="F9" s="107"/>
      <c r="G9" s="51" t="s">
        <v>140</v>
      </c>
      <c r="H9" s="52">
        <v>28161100811</v>
      </c>
      <c r="I9" s="52">
        <v>1</v>
      </c>
      <c r="J9" s="52">
        <v>2</v>
      </c>
      <c r="K9" s="60" t="s">
        <v>148</v>
      </c>
      <c r="L9" s="44" t="s">
        <v>96</v>
      </c>
      <c r="M9" s="44" t="s">
        <v>9</v>
      </c>
      <c r="N9" s="44">
        <v>10</v>
      </c>
      <c r="O9" s="60" t="s">
        <v>149</v>
      </c>
      <c r="P9" s="60" t="s">
        <v>150</v>
      </c>
      <c r="Q9" s="57">
        <v>742656604819</v>
      </c>
      <c r="R9" s="57">
        <v>189810100046382</v>
      </c>
      <c r="S9" s="55" t="s">
        <v>144</v>
      </c>
      <c r="T9" s="52" t="s">
        <v>145</v>
      </c>
      <c r="U9" s="52">
        <v>9885984646</v>
      </c>
      <c r="V9" s="62" t="s">
        <v>151</v>
      </c>
      <c r="W9" s="52">
        <v>521227</v>
      </c>
      <c r="X9" s="52" t="s">
        <v>152</v>
      </c>
      <c r="Y9" s="40" t="s">
        <v>23</v>
      </c>
      <c r="Z9" s="40" t="s">
        <v>22</v>
      </c>
    </row>
    <row r="10" spans="1:26" s="40" customFormat="1" ht="15.6" customHeight="1">
      <c r="A10" s="36">
        <v>260</v>
      </c>
      <c r="B10" s="36">
        <v>3</v>
      </c>
      <c r="C10" s="37" t="s">
        <v>22</v>
      </c>
      <c r="D10" s="104"/>
      <c r="E10" s="107"/>
      <c r="F10" s="107"/>
      <c r="G10" s="51" t="s">
        <v>140</v>
      </c>
      <c r="H10" s="52">
        <v>28161100811</v>
      </c>
      <c r="I10" s="52">
        <v>1</v>
      </c>
      <c r="J10" s="52">
        <v>3</v>
      </c>
      <c r="K10" s="60" t="s">
        <v>153</v>
      </c>
      <c r="L10" s="44" t="s">
        <v>96</v>
      </c>
      <c r="M10" s="44" t="s">
        <v>9</v>
      </c>
      <c r="N10" s="44">
        <v>9</v>
      </c>
      <c r="O10" s="60" t="s">
        <v>154</v>
      </c>
      <c r="P10" s="60" t="s">
        <v>155</v>
      </c>
      <c r="Q10" s="57">
        <v>927206271862</v>
      </c>
      <c r="R10" s="57">
        <v>189810100047868</v>
      </c>
      <c r="S10" s="55" t="s">
        <v>144</v>
      </c>
      <c r="T10" s="52" t="s">
        <v>145</v>
      </c>
      <c r="U10" s="52">
        <v>9666289964</v>
      </c>
      <c r="V10" s="62" t="s">
        <v>156</v>
      </c>
      <c r="W10" s="52">
        <v>534460</v>
      </c>
      <c r="X10" s="52" t="s">
        <v>157</v>
      </c>
      <c r="Y10" s="40" t="s">
        <v>23</v>
      </c>
      <c r="Z10" s="40" t="s">
        <v>22</v>
      </c>
    </row>
    <row r="11" spans="1:26" s="40" customFormat="1" ht="15.6" customHeight="1">
      <c r="A11" s="36">
        <v>261</v>
      </c>
      <c r="B11" s="36">
        <v>4</v>
      </c>
      <c r="C11" s="37" t="s">
        <v>22</v>
      </c>
      <c r="D11" s="104"/>
      <c r="E11" s="107"/>
      <c r="F11" s="107"/>
      <c r="G11" s="51" t="s">
        <v>140</v>
      </c>
      <c r="H11" s="52">
        <v>28161100811</v>
      </c>
      <c r="I11" s="52">
        <v>1</v>
      </c>
      <c r="J11" s="52">
        <v>4</v>
      </c>
      <c r="K11" s="60" t="s">
        <v>158</v>
      </c>
      <c r="L11" s="44" t="s">
        <v>96</v>
      </c>
      <c r="M11" s="44" t="s">
        <v>9</v>
      </c>
      <c r="N11" s="44">
        <v>9</v>
      </c>
      <c r="O11" s="60" t="s">
        <v>159</v>
      </c>
      <c r="P11" s="60" t="s">
        <v>160</v>
      </c>
      <c r="Q11" s="57">
        <v>961464597123</v>
      </c>
      <c r="R11" s="57">
        <v>189810100060063</v>
      </c>
      <c r="S11" s="55" t="s">
        <v>144</v>
      </c>
      <c r="T11" s="52" t="s">
        <v>145</v>
      </c>
      <c r="U11" s="52">
        <v>8374195532</v>
      </c>
      <c r="V11" s="62" t="s">
        <v>131</v>
      </c>
      <c r="W11" s="52">
        <v>521215</v>
      </c>
      <c r="X11" s="52" t="s">
        <v>161</v>
      </c>
      <c r="Y11" s="40" t="s">
        <v>23</v>
      </c>
      <c r="Z11" s="40" t="s">
        <v>22</v>
      </c>
    </row>
    <row r="12" spans="1:26" s="40" customFormat="1" ht="15.6" customHeight="1">
      <c r="A12" s="36">
        <v>262</v>
      </c>
      <c r="B12" s="36">
        <v>5</v>
      </c>
      <c r="C12" s="37" t="s">
        <v>22</v>
      </c>
      <c r="D12" s="103"/>
      <c r="E12" s="101"/>
      <c r="F12" s="101"/>
      <c r="G12" s="51" t="s">
        <v>140</v>
      </c>
      <c r="H12" s="52">
        <v>28161100811</v>
      </c>
      <c r="I12" s="52">
        <v>1</v>
      </c>
      <c r="J12" s="52">
        <v>5</v>
      </c>
      <c r="K12" s="60" t="s">
        <v>162</v>
      </c>
      <c r="L12" s="44" t="s">
        <v>96</v>
      </c>
      <c r="M12" s="44" t="s">
        <v>12</v>
      </c>
      <c r="N12" s="44">
        <v>10</v>
      </c>
      <c r="O12" s="60" t="s">
        <v>163</v>
      </c>
      <c r="P12" s="60" t="s">
        <v>164</v>
      </c>
      <c r="Q12" s="57">
        <v>268277554489</v>
      </c>
      <c r="R12" s="57">
        <v>189810100075214</v>
      </c>
      <c r="S12" s="55" t="s">
        <v>144</v>
      </c>
      <c r="T12" s="52" t="s">
        <v>145</v>
      </c>
      <c r="U12" s="52">
        <v>9885984646</v>
      </c>
      <c r="V12" s="62" t="s">
        <v>126</v>
      </c>
      <c r="W12" s="52">
        <v>521227</v>
      </c>
      <c r="X12" s="52" t="s">
        <v>165</v>
      </c>
      <c r="Y12" s="40" t="s">
        <v>23</v>
      </c>
      <c r="Z12" s="40" t="s">
        <v>22</v>
      </c>
    </row>
    <row r="13" spans="1:26" s="40" customFormat="1" ht="15.6" customHeight="1">
      <c r="A13" s="36">
        <v>263</v>
      </c>
      <c r="B13" s="36">
        <v>6</v>
      </c>
      <c r="C13" s="37" t="s">
        <v>22</v>
      </c>
      <c r="D13" s="102" t="s">
        <v>166</v>
      </c>
      <c r="E13" s="100">
        <v>139</v>
      </c>
      <c r="F13" s="100" t="s">
        <v>167</v>
      </c>
      <c r="G13" s="51" t="s">
        <v>166</v>
      </c>
      <c r="H13" s="52">
        <v>28162201705</v>
      </c>
      <c r="I13" s="52">
        <v>1</v>
      </c>
      <c r="J13" s="52">
        <v>1</v>
      </c>
      <c r="K13" s="53" t="s">
        <v>168</v>
      </c>
      <c r="L13" s="44" t="s">
        <v>99</v>
      </c>
      <c r="M13" s="44" t="s">
        <v>12</v>
      </c>
      <c r="N13" s="44" t="s">
        <v>128</v>
      </c>
      <c r="O13" s="53" t="s">
        <v>169</v>
      </c>
      <c r="P13" s="53" t="s">
        <v>170</v>
      </c>
      <c r="Q13" s="57">
        <v>622513151435</v>
      </c>
      <c r="R13" s="57">
        <v>34800101007351</v>
      </c>
      <c r="S13" s="55" t="s">
        <v>171</v>
      </c>
      <c r="T13" s="52" t="s">
        <v>172</v>
      </c>
      <c r="U13" s="52">
        <v>9666484186</v>
      </c>
      <c r="V13" s="36" t="s">
        <v>173</v>
      </c>
      <c r="W13" s="52">
        <v>521211</v>
      </c>
      <c r="X13" s="52" t="s">
        <v>174</v>
      </c>
      <c r="Y13" s="40" t="s">
        <v>25</v>
      </c>
      <c r="Z13" s="40" t="s">
        <v>22</v>
      </c>
    </row>
    <row r="14" spans="1:26" s="40" customFormat="1" ht="15.6" customHeight="1">
      <c r="A14" s="36">
        <v>264</v>
      </c>
      <c r="B14" s="36">
        <v>7</v>
      </c>
      <c r="C14" s="37" t="s">
        <v>22</v>
      </c>
      <c r="D14" s="104"/>
      <c r="E14" s="101"/>
      <c r="F14" s="101"/>
      <c r="G14" s="51" t="s">
        <v>175</v>
      </c>
      <c r="H14" s="52">
        <v>28162201705</v>
      </c>
      <c r="I14" s="52">
        <v>1</v>
      </c>
      <c r="J14" s="52">
        <v>2</v>
      </c>
      <c r="K14" s="53" t="s">
        <v>176</v>
      </c>
      <c r="L14" s="44" t="s">
        <v>96</v>
      </c>
      <c r="M14" s="44" t="s">
        <v>19</v>
      </c>
      <c r="N14" s="44" t="s">
        <v>128</v>
      </c>
      <c r="O14" s="53" t="s">
        <v>177</v>
      </c>
      <c r="P14" s="53" t="s">
        <v>170</v>
      </c>
      <c r="Q14" s="48">
        <v>469273583683</v>
      </c>
      <c r="R14" s="48">
        <v>34800101009898</v>
      </c>
      <c r="S14" s="55" t="s">
        <v>171</v>
      </c>
      <c r="T14" s="52" t="s">
        <v>172</v>
      </c>
      <c r="U14" s="52">
        <v>9390092339</v>
      </c>
      <c r="V14" s="47" t="s">
        <v>151</v>
      </c>
      <c r="W14" s="42">
        <v>521211</v>
      </c>
      <c r="X14" s="42" t="s">
        <v>178</v>
      </c>
      <c r="Y14" s="40" t="s">
        <v>25</v>
      </c>
      <c r="Z14" s="40" t="s">
        <v>22</v>
      </c>
    </row>
    <row r="15" spans="1:26" s="40" customFormat="1" ht="15.6" customHeight="1">
      <c r="A15" s="36">
        <v>265</v>
      </c>
      <c r="B15" s="36">
        <v>8</v>
      </c>
      <c r="C15" s="37" t="s">
        <v>22</v>
      </c>
      <c r="D15" s="104"/>
      <c r="E15" s="100">
        <v>140</v>
      </c>
      <c r="F15" s="100" t="s">
        <v>179</v>
      </c>
      <c r="G15" s="51" t="s">
        <v>166</v>
      </c>
      <c r="H15" s="52">
        <v>28162201113</v>
      </c>
      <c r="I15" s="52">
        <v>1</v>
      </c>
      <c r="J15" s="52">
        <v>1</v>
      </c>
      <c r="K15" s="53" t="s">
        <v>180</v>
      </c>
      <c r="L15" s="44" t="s">
        <v>96</v>
      </c>
      <c r="M15" s="44" t="s">
        <v>5</v>
      </c>
      <c r="N15" s="44" t="s">
        <v>138</v>
      </c>
      <c r="O15" s="53" t="s">
        <v>181</v>
      </c>
      <c r="P15" s="53" t="s">
        <v>182</v>
      </c>
      <c r="Q15" s="48">
        <v>630479514523</v>
      </c>
      <c r="R15" s="48">
        <v>20187096233</v>
      </c>
      <c r="S15" s="55" t="s">
        <v>183</v>
      </c>
      <c r="T15" s="52" t="s">
        <v>184</v>
      </c>
      <c r="U15" s="52">
        <v>9908871145</v>
      </c>
      <c r="V15" s="47" t="s">
        <v>185</v>
      </c>
      <c r="W15" s="42">
        <v>521211</v>
      </c>
      <c r="X15" s="42" t="s">
        <v>186</v>
      </c>
      <c r="Y15" s="40" t="s">
        <v>25</v>
      </c>
      <c r="Z15" s="40" t="s">
        <v>22</v>
      </c>
    </row>
    <row r="16" spans="1:26" s="40" customFormat="1" ht="15.6" customHeight="1">
      <c r="A16" s="36">
        <v>266</v>
      </c>
      <c r="B16" s="36">
        <v>9</v>
      </c>
      <c r="C16" s="37" t="s">
        <v>22</v>
      </c>
      <c r="D16" s="104"/>
      <c r="E16" s="107"/>
      <c r="F16" s="107"/>
      <c r="G16" s="51" t="s">
        <v>166</v>
      </c>
      <c r="H16" s="52">
        <v>28162201113</v>
      </c>
      <c r="I16" s="52">
        <v>1</v>
      </c>
      <c r="J16" s="52">
        <v>2</v>
      </c>
      <c r="K16" s="53" t="s">
        <v>187</v>
      </c>
      <c r="L16" s="44" t="s">
        <v>99</v>
      </c>
      <c r="M16" s="39" t="s">
        <v>7</v>
      </c>
      <c r="N16" s="44" t="s">
        <v>138</v>
      </c>
      <c r="O16" s="53" t="s">
        <v>188</v>
      </c>
      <c r="P16" s="53" t="s">
        <v>166</v>
      </c>
      <c r="Q16" s="57">
        <v>648899629140</v>
      </c>
      <c r="R16" s="64" t="s">
        <v>189</v>
      </c>
      <c r="S16" s="55" t="s">
        <v>190</v>
      </c>
      <c r="T16" s="52" t="s">
        <v>184</v>
      </c>
      <c r="U16" s="52">
        <v>9705306537</v>
      </c>
      <c r="V16" s="36" t="s">
        <v>126</v>
      </c>
      <c r="W16" s="52">
        <v>521211</v>
      </c>
      <c r="X16" s="52" t="s">
        <v>191</v>
      </c>
      <c r="Y16" s="40" t="s">
        <v>25</v>
      </c>
      <c r="Z16" s="40" t="s">
        <v>22</v>
      </c>
    </row>
    <row r="17" spans="1:26" s="40" customFormat="1" ht="15.6" customHeight="1">
      <c r="A17" s="36">
        <v>267</v>
      </c>
      <c r="B17" s="36">
        <v>10</v>
      </c>
      <c r="C17" s="37" t="s">
        <v>22</v>
      </c>
      <c r="D17" s="104"/>
      <c r="E17" s="107"/>
      <c r="F17" s="107"/>
      <c r="G17" s="51" t="s">
        <v>166</v>
      </c>
      <c r="H17" s="52">
        <v>28162201113</v>
      </c>
      <c r="I17" s="52">
        <v>1</v>
      </c>
      <c r="J17" s="52">
        <v>3</v>
      </c>
      <c r="K17" s="53" t="s">
        <v>192</v>
      </c>
      <c r="L17" s="44" t="s">
        <v>99</v>
      </c>
      <c r="M17" s="44" t="s">
        <v>9</v>
      </c>
      <c r="N17" s="44" t="s">
        <v>128</v>
      </c>
      <c r="O17" s="53" t="s">
        <v>193</v>
      </c>
      <c r="P17" s="53" t="s">
        <v>166</v>
      </c>
      <c r="Q17" s="57">
        <v>648904999623</v>
      </c>
      <c r="R17" s="57">
        <v>33621210464</v>
      </c>
      <c r="S17" s="55" t="s">
        <v>183</v>
      </c>
      <c r="T17" s="52" t="s">
        <v>184</v>
      </c>
      <c r="U17" s="52">
        <v>9390092339</v>
      </c>
      <c r="V17" s="36" t="s">
        <v>194</v>
      </c>
      <c r="W17" s="52">
        <v>521211</v>
      </c>
      <c r="X17" s="52" t="s">
        <v>195</v>
      </c>
      <c r="Y17" s="40" t="s">
        <v>25</v>
      </c>
      <c r="Z17" s="40" t="s">
        <v>22</v>
      </c>
    </row>
    <row r="18" spans="1:26" s="40" customFormat="1" ht="15.6" customHeight="1">
      <c r="A18" s="36">
        <v>268</v>
      </c>
      <c r="B18" s="36">
        <v>11</v>
      </c>
      <c r="C18" s="37" t="s">
        <v>22</v>
      </c>
      <c r="D18" s="104"/>
      <c r="E18" s="107"/>
      <c r="F18" s="107"/>
      <c r="G18" s="51" t="s">
        <v>166</v>
      </c>
      <c r="H18" s="52">
        <v>28162201113</v>
      </c>
      <c r="I18" s="52">
        <v>1</v>
      </c>
      <c r="J18" s="52">
        <v>4</v>
      </c>
      <c r="K18" s="53" t="s">
        <v>196</v>
      </c>
      <c r="L18" s="44" t="s">
        <v>99</v>
      </c>
      <c r="M18" s="44" t="s">
        <v>9</v>
      </c>
      <c r="N18" s="44" t="s">
        <v>138</v>
      </c>
      <c r="O18" s="53" t="s">
        <v>197</v>
      </c>
      <c r="P18" s="53" t="s">
        <v>166</v>
      </c>
      <c r="Q18" s="57">
        <v>637103735123</v>
      </c>
      <c r="R18" s="64" t="s">
        <v>198</v>
      </c>
      <c r="S18" s="55" t="s">
        <v>190</v>
      </c>
      <c r="T18" s="52" t="s">
        <v>199</v>
      </c>
      <c r="U18" s="52">
        <v>9515072969</v>
      </c>
      <c r="V18" s="36" t="s">
        <v>200</v>
      </c>
      <c r="W18" s="52">
        <v>521211</v>
      </c>
      <c r="X18" s="52" t="s">
        <v>201</v>
      </c>
      <c r="Y18" s="40" t="s">
        <v>25</v>
      </c>
      <c r="Z18" s="40" t="s">
        <v>22</v>
      </c>
    </row>
    <row r="19" spans="1:26" s="40" customFormat="1" ht="15.6" customHeight="1">
      <c r="A19" s="36">
        <v>269</v>
      </c>
      <c r="B19" s="36">
        <v>12</v>
      </c>
      <c r="C19" s="37" t="s">
        <v>22</v>
      </c>
      <c r="D19" s="104"/>
      <c r="E19" s="107"/>
      <c r="F19" s="107"/>
      <c r="G19" s="51" t="s">
        <v>166</v>
      </c>
      <c r="H19" s="52">
        <v>28162201113</v>
      </c>
      <c r="I19" s="52">
        <v>1</v>
      </c>
      <c r="J19" s="52">
        <v>5</v>
      </c>
      <c r="K19" s="53" t="s">
        <v>202</v>
      </c>
      <c r="L19" s="44" t="s">
        <v>96</v>
      </c>
      <c r="M19" s="44" t="s">
        <v>11</v>
      </c>
      <c r="N19" s="44" t="s">
        <v>138</v>
      </c>
      <c r="O19" s="53" t="s">
        <v>177</v>
      </c>
      <c r="P19" s="53" t="s">
        <v>182</v>
      </c>
      <c r="Q19" s="48">
        <v>731229308208</v>
      </c>
      <c r="R19" s="48">
        <v>20187097849</v>
      </c>
      <c r="S19" s="55" t="s">
        <v>183</v>
      </c>
      <c r="T19" s="52" t="s">
        <v>184</v>
      </c>
      <c r="U19" s="52">
        <v>8008709596</v>
      </c>
      <c r="V19" s="47" t="s">
        <v>203</v>
      </c>
      <c r="W19" s="42">
        <v>521211</v>
      </c>
      <c r="X19" s="42" t="s">
        <v>204</v>
      </c>
      <c r="Y19" s="40" t="s">
        <v>25</v>
      </c>
      <c r="Z19" s="40" t="s">
        <v>22</v>
      </c>
    </row>
    <row r="20" spans="1:26" s="40" customFormat="1" ht="15.6" customHeight="1">
      <c r="A20" s="36">
        <v>270</v>
      </c>
      <c r="B20" s="36">
        <v>13</v>
      </c>
      <c r="C20" s="37" t="s">
        <v>22</v>
      </c>
      <c r="D20" s="104"/>
      <c r="E20" s="107"/>
      <c r="F20" s="107"/>
      <c r="G20" s="51" t="s">
        <v>166</v>
      </c>
      <c r="H20" s="52">
        <v>28162201113</v>
      </c>
      <c r="I20" s="52">
        <v>1</v>
      </c>
      <c r="J20" s="52">
        <v>6</v>
      </c>
      <c r="K20" s="53" t="s">
        <v>205</v>
      </c>
      <c r="L20" s="44" t="s">
        <v>96</v>
      </c>
      <c r="M20" s="38" t="s">
        <v>11</v>
      </c>
      <c r="N20" s="44" t="s">
        <v>128</v>
      </c>
      <c r="O20" s="53" t="s">
        <v>206</v>
      </c>
      <c r="P20" s="53" t="s">
        <v>207</v>
      </c>
      <c r="Q20" s="48">
        <v>981760233751</v>
      </c>
      <c r="R20" s="68" t="s">
        <v>208</v>
      </c>
      <c r="S20" s="55" t="s">
        <v>190</v>
      </c>
      <c r="T20" s="52" t="s">
        <v>199</v>
      </c>
      <c r="U20" s="52">
        <v>8977644375</v>
      </c>
      <c r="V20" s="47" t="s">
        <v>100</v>
      </c>
      <c r="W20" s="42">
        <v>521211</v>
      </c>
      <c r="X20" s="42" t="s">
        <v>209</v>
      </c>
      <c r="Y20" s="40" t="s">
        <v>25</v>
      </c>
      <c r="Z20" s="40" t="s">
        <v>22</v>
      </c>
    </row>
    <row r="21" spans="1:26" s="40" customFormat="1" ht="15.6" customHeight="1">
      <c r="A21" s="36">
        <v>271</v>
      </c>
      <c r="B21" s="36">
        <v>14</v>
      </c>
      <c r="C21" s="37" t="s">
        <v>22</v>
      </c>
      <c r="D21" s="104"/>
      <c r="E21" s="107"/>
      <c r="F21" s="107"/>
      <c r="G21" s="51" t="s">
        <v>166</v>
      </c>
      <c r="H21" s="52">
        <v>28162201113</v>
      </c>
      <c r="I21" s="52">
        <v>1</v>
      </c>
      <c r="J21" s="52">
        <v>7</v>
      </c>
      <c r="K21" s="53" t="s">
        <v>210</v>
      </c>
      <c r="L21" s="44" t="s">
        <v>99</v>
      </c>
      <c r="M21" s="38" t="s">
        <v>11</v>
      </c>
      <c r="N21" s="44" t="s">
        <v>128</v>
      </c>
      <c r="O21" s="53" t="s">
        <v>211</v>
      </c>
      <c r="P21" s="53" t="s">
        <v>182</v>
      </c>
      <c r="Q21" s="57">
        <v>201639017894</v>
      </c>
      <c r="R21" s="64" t="s">
        <v>212</v>
      </c>
      <c r="S21" s="55" t="s">
        <v>190</v>
      </c>
      <c r="T21" s="52" t="s">
        <v>199</v>
      </c>
      <c r="U21" s="52">
        <v>9491544010</v>
      </c>
      <c r="V21" s="36" t="s">
        <v>213</v>
      </c>
      <c r="W21" s="52">
        <v>521211</v>
      </c>
      <c r="X21" s="52" t="s">
        <v>214</v>
      </c>
      <c r="Y21" s="40" t="s">
        <v>25</v>
      </c>
      <c r="Z21" s="40" t="s">
        <v>22</v>
      </c>
    </row>
    <row r="22" spans="1:26" s="40" customFormat="1" ht="15.6" customHeight="1">
      <c r="A22" s="36">
        <v>272</v>
      </c>
      <c r="B22" s="36">
        <v>15</v>
      </c>
      <c r="C22" s="37" t="s">
        <v>22</v>
      </c>
      <c r="D22" s="103"/>
      <c r="E22" s="101"/>
      <c r="F22" s="101"/>
      <c r="G22" s="51" t="s">
        <v>166</v>
      </c>
      <c r="H22" s="52">
        <v>28162201113</v>
      </c>
      <c r="I22" s="52">
        <v>1</v>
      </c>
      <c r="J22" s="52">
        <v>8</v>
      </c>
      <c r="K22" s="53" t="s">
        <v>215</v>
      </c>
      <c r="L22" s="44" t="s">
        <v>96</v>
      </c>
      <c r="M22" s="44" t="s">
        <v>12</v>
      </c>
      <c r="N22" s="44" t="s">
        <v>128</v>
      </c>
      <c r="O22" s="53" t="s">
        <v>216</v>
      </c>
      <c r="P22" s="53" t="s">
        <v>217</v>
      </c>
      <c r="Q22" s="48">
        <v>405805294403</v>
      </c>
      <c r="R22" s="68" t="s">
        <v>218</v>
      </c>
      <c r="S22" s="55" t="s">
        <v>190</v>
      </c>
      <c r="T22" s="52" t="s">
        <v>199</v>
      </c>
      <c r="U22" s="52">
        <v>8790669729</v>
      </c>
      <c r="V22" s="47" t="s">
        <v>100</v>
      </c>
      <c r="W22" s="42">
        <v>521211</v>
      </c>
      <c r="X22" s="42" t="s">
        <v>219</v>
      </c>
      <c r="Y22" s="40" t="s">
        <v>25</v>
      </c>
      <c r="Z22" s="40" t="s">
        <v>22</v>
      </c>
    </row>
    <row r="23" spans="1:26" s="40" customFormat="1" ht="15.6" customHeight="1">
      <c r="A23" s="36">
        <v>273</v>
      </c>
      <c r="B23" s="36">
        <v>16</v>
      </c>
      <c r="C23" s="37" t="s">
        <v>22</v>
      </c>
      <c r="D23" s="108" t="s">
        <v>28</v>
      </c>
      <c r="E23" s="41">
        <v>141</v>
      </c>
      <c r="F23" s="41" t="s">
        <v>220</v>
      </c>
      <c r="G23" s="41" t="s">
        <v>221</v>
      </c>
      <c r="H23" s="42">
        <v>28162602505</v>
      </c>
      <c r="I23" s="52">
        <v>1</v>
      </c>
      <c r="J23" s="42">
        <v>1</v>
      </c>
      <c r="K23" s="43" t="s">
        <v>222</v>
      </c>
      <c r="L23" s="44" t="s">
        <v>96</v>
      </c>
      <c r="M23" s="44" t="s">
        <v>11</v>
      </c>
      <c r="N23" s="45">
        <v>10</v>
      </c>
      <c r="O23" s="43" t="s">
        <v>163</v>
      </c>
      <c r="P23" s="73" t="s">
        <v>223</v>
      </c>
      <c r="Q23" s="68">
        <v>667344320030</v>
      </c>
      <c r="R23" s="48">
        <v>34429934920</v>
      </c>
      <c r="S23" s="69" t="s">
        <v>224</v>
      </c>
      <c r="T23" s="42" t="s">
        <v>110</v>
      </c>
      <c r="U23" s="42">
        <v>8500947335</v>
      </c>
      <c r="V23" s="47" t="s">
        <v>121</v>
      </c>
      <c r="W23" s="50">
        <v>521106</v>
      </c>
      <c r="X23" s="50" t="s">
        <v>225</v>
      </c>
      <c r="Y23" s="40" t="s">
        <v>28</v>
      </c>
      <c r="Z23" s="40" t="s">
        <v>22</v>
      </c>
    </row>
    <row r="24" spans="1:26" s="40" customFormat="1" ht="15.6" customHeight="1">
      <c r="A24" s="36">
        <v>274</v>
      </c>
      <c r="B24" s="36">
        <v>17</v>
      </c>
      <c r="C24" s="37" t="s">
        <v>22</v>
      </c>
      <c r="D24" s="110"/>
      <c r="E24" s="41">
        <v>142</v>
      </c>
      <c r="F24" s="41" t="s">
        <v>226</v>
      </c>
      <c r="G24" s="41" t="s">
        <v>227</v>
      </c>
      <c r="H24" s="42">
        <v>28162601909</v>
      </c>
      <c r="I24" s="52">
        <v>1</v>
      </c>
      <c r="J24" s="42">
        <v>1</v>
      </c>
      <c r="K24" s="43" t="s">
        <v>228</v>
      </c>
      <c r="L24" s="44" t="s">
        <v>96</v>
      </c>
      <c r="M24" s="44" t="s">
        <v>11</v>
      </c>
      <c r="N24" s="45">
        <v>9</v>
      </c>
      <c r="O24" s="43" t="s">
        <v>229</v>
      </c>
      <c r="P24" s="43" t="s">
        <v>227</v>
      </c>
      <c r="Q24" s="68">
        <v>697890494526</v>
      </c>
      <c r="R24" s="68">
        <v>33462200066556</v>
      </c>
      <c r="S24" s="69" t="s">
        <v>230</v>
      </c>
      <c r="T24" s="42" t="s">
        <v>231</v>
      </c>
      <c r="U24" s="42">
        <v>9542966245</v>
      </c>
      <c r="V24" s="47" t="s">
        <v>111</v>
      </c>
      <c r="W24" s="42">
        <v>521105</v>
      </c>
      <c r="X24" s="50" t="s">
        <v>232</v>
      </c>
      <c r="Y24" s="40" t="s">
        <v>28</v>
      </c>
      <c r="Z24" s="40" t="s">
        <v>22</v>
      </c>
    </row>
    <row r="25" spans="1:26" s="40" customFormat="1" ht="15.6" customHeight="1">
      <c r="A25" s="36">
        <v>275</v>
      </c>
      <c r="B25" s="36">
        <v>18</v>
      </c>
      <c r="C25" s="37" t="s">
        <v>22</v>
      </c>
      <c r="D25" s="102" t="s">
        <v>233</v>
      </c>
      <c r="E25" s="100">
        <v>143</v>
      </c>
      <c r="F25" s="100" t="s">
        <v>234</v>
      </c>
      <c r="G25" s="51" t="s">
        <v>235</v>
      </c>
      <c r="H25" s="42">
        <v>28162400212</v>
      </c>
      <c r="I25" s="52">
        <v>1</v>
      </c>
      <c r="J25" s="42">
        <v>1</v>
      </c>
      <c r="K25" s="53" t="s">
        <v>236</v>
      </c>
      <c r="L25" s="44" t="s">
        <v>96</v>
      </c>
      <c r="M25" s="45" t="s">
        <v>7</v>
      </c>
      <c r="N25" s="44" t="s">
        <v>237</v>
      </c>
      <c r="O25" s="53" t="s">
        <v>104</v>
      </c>
      <c r="P25" s="53" t="s">
        <v>235</v>
      </c>
      <c r="Q25" s="64" t="s">
        <v>238</v>
      </c>
      <c r="R25" s="74" t="s">
        <v>239</v>
      </c>
      <c r="S25" s="55" t="s">
        <v>240</v>
      </c>
      <c r="T25" s="52" t="s">
        <v>241</v>
      </c>
      <c r="U25" s="63" t="s">
        <v>242</v>
      </c>
      <c r="V25" s="36" t="s">
        <v>102</v>
      </c>
      <c r="W25" s="52">
        <v>521214</v>
      </c>
      <c r="X25" s="52" t="s">
        <v>243</v>
      </c>
      <c r="Y25" s="40" t="s">
        <v>31</v>
      </c>
      <c r="Z25" s="40" t="s">
        <v>22</v>
      </c>
    </row>
    <row r="26" spans="1:26" s="40" customFormat="1" ht="15.6" customHeight="1">
      <c r="A26" s="36">
        <v>276</v>
      </c>
      <c r="B26" s="36">
        <v>19</v>
      </c>
      <c r="C26" s="37" t="s">
        <v>22</v>
      </c>
      <c r="D26" s="104"/>
      <c r="E26" s="101"/>
      <c r="F26" s="101"/>
      <c r="G26" s="51" t="s">
        <v>244</v>
      </c>
      <c r="H26" s="52">
        <v>28162400212</v>
      </c>
      <c r="I26" s="52">
        <v>1</v>
      </c>
      <c r="J26" s="52">
        <v>2</v>
      </c>
      <c r="K26" s="53" t="s">
        <v>245</v>
      </c>
      <c r="L26" s="44" t="s">
        <v>99</v>
      </c>
      <c r="M26" s="45" t="s">
        <v>7</v>
      </c>
      <c r="N26" s="44" t="s">
        <v>246</v>
      </c>
      <c r="O26" s="53" t="s">
        <v>139</v>
      </c>
      <c r="P26" s="53" t="s">
        <v>235</v>
      </c>
      <c r="Q26" s="64" t="s">
        <v>247</v>
      </c>
      <c r="R26" s="74" t="s">
        <v>248</v>
      </c>
      <c r="S26" s="55" t="s">
        <v>240</v>
      </c>
      <c r="T26" s="52" t="s">
        <v>241</v>
      </c>
      <c r="U26" s="52"/>
      <c r="V26" s="36" t="s">
        <v>134</v>
      </c>
      <c r="W26" s="52">
        <v>521214</v>
      </c>
      <c r="X26" s="52" t="s">
        <v>249</v>
      </c>
      <c r="Y26" s="40" t="s">
        <v>31</v>
      </c>
      <c r="Z26" s="40" t="s">
        <v>22</v>
      </c>
    </row>
    <row r="27" spans="1:26" s="40" customFormat="1" ht="15.6" customHeight="1">
      <c r="A27" s="36">
        <v>277</v>
      </c>
      <c r="B27" s="36">
        <v>20</v>
      </c>
      <c r="C27" s="37" t="s">
        <v>22</v>
      </c>
      <c r="D27" s="104"/>
      <c r="E27" s="51">
        <v>144</v>
      </c>
      <c r="F27" s="51" t="s">
        <v>250</v>
      </c>
      <c r="G27" s="51" t="s">
        <v>233</v>
      </c>
      <c r="H27" s="63">
        <v>28162400804</v>
      </c>
      <c r="I27" s="52">
        <v>1</v>
      </c>
      <c r="J27" s="63">
        <v>1</v>
      </c>
      <c r="K27" s="53" t="s">
        <v>251</v>
      </c>
      <c r="L27" s="44" t="s">
        <v>96</v>
      </c>
      <c r="M27" s="45" t="s">
        <v>7</v>
      </c>
      <c r="N27" s="44" t="s">
        <v>237</v>
      </c>
      <c r="O27" s="53" t="s">
        <v>130</v>
      </c>
      <c r="P27" s="53" t="s">
        <v>233</v>
      </c>
      <c r="Q27" s="64" t="s">
        <v>252</v>
      </c>
      <c r="R27" s="74" t="s">
        <v>253</v>
      </c>
      <c r="S27" s="55" t="s">
        <v>254</v>
      </c>
      <c r="T27" s="52" t="s">
        <v>255</v>
      </c>
      <c r="U27" s="63" t="s">
        <v>256</v>
      </c>
      <c r="V27" s="36" t="s">
        <v>257</v>
      </c>
      <c r="W27" s="52">
        <v>521214</v>
      </c>
      <c r="X27" s="52" t="s">
        <v>258</v>
      </c>
      <c r="Y27" s="40" t="s">
        <v>31</v>
      </c>
      <c r="Z27" s="40" t="s">
        <v>22</v>
      </c>
    </row>
    <row r="28" spans="1:26" s="40" customFormat="1" ht="15.6" customHeight="1">
      <c r="A28" s="36">
        <v>278</v>
      </c>
      <c r="B28" s="36">
        <v>21</v>
      </c>
      <c r="C28" s="37" t="s">
        <v>22</v>
      </c>
      <c r="D28" s="104"/>
      <c r="E28" s="51">
        <v>145</v>
      </c>
      <c r="F28" s="51" t="s">
        <v>259</v>
      </c>
      <c r="G28" s="51" t="s">
        <v>260</v>
      </c>
      <c r="H28" s="63">
        <v>28162400403</v>
      </c>
      <c r="I28" s="52">
        <v>1</v>
      </c>
      <c r="J28" s="63">
        <v>1</v>
      </c>
      <c r="K28" s="53" t="s">
        <v>261</v>
      </c>
      <c r="L28" s="44" t="s">
        <v>96</v>
      </c>
      <c r="M28" s="44" t="s">
        <v>12</v>
      </c>
      <c r="N28" s="44" t="s">
        <v>246</v>
      </c>
      <c r="O28" s="53" t="s">
        <v>262</v>
      </c>
      <c r="P28" s="53" t="s">
        <v>260</v>
      </c>
      <c r="Q28" s="64" t="s">
        <v>263</v>
      </c>
      <c r="R28" s="74" t="s">
        <v>264</v>
      </c>
      <c r="S28" s="55" t="s">
        <v>254</v>
      </c>
      <c r="T28" s="52" t="s">
        <v>255</v>
      </c>
      <c r="U28" s="52"/>
      <c r="V28" s="36" t="s">
        <v>126</v>
      </c>
      <c r="W28" s="52">
        <v>521214</v>
      </c>
      <c r="X28" s="59">
        <v>37478</v>
      </c>
      <c r="Y28" s="40" t="s">
        <v>31</v>
      </c>
      <c r="Z28" s="40" t="s">
        <v>22</v>
      </c>
    </row>
    <row r="29" spans="1:26" s="40" customFormat="1" ht="15.6" customHeight="1">
      <c r="A29" s="36">
        <v>279</v>
      </c>
      <c r="B29" s="36">
        <v>22</v>
      </c>
      <c r="C29" s="37" t="s">
        <v>22</v>
      </c>
      <c r="D29" s="104"/>
      <c r="E29" s="100">
        <v>146</v>
      </c>
      <c r="F29" s="100" t="s">
        <v>265</v>
      </c>
      <c r="G29" s="51" t="s">
        <v>266</v>
      </c>
      <c r="H29" s="63">
        <v>28162401606</v>
      </c>
      <c r="I29" s="52">
        <v>1</v>
      </c>
      <c r="J29" s="63">
        <v>1</v>
      </c>
      <c r="K29" s="53" t="s">
        <v>267</v>
      </c>
      <c r="L29" s="44" t="s">
        <v>96</v>
      </c>
      <c r="M29" s="45" t="s">
        <v>7</v>
      </c>
      <c r="N29" s="44" t="s">
        <v>246</v>
      </c>
      <c r="O29" s="53" t="s">
        <v>123</v>
      </c>
      <c r="P29" s="53" t="s">
        <v>266</v>
      </c>
      <c r="Q29" s="64" t="s">
        <v>268</v>
      </c>
      <c r="R29" s="75" t="s">
        <v>269</v>
      </c>
      <c r="S29" s="55" t="s">
        <v>270</v>
      </c>
      <c r="T29" s="52" t="s">
        <v>255</v>
      </c>
      <c r="U29" s="52"/>
      <c r="V29" s="36" t="s">
        <v>124</v>
      </c>
      <c r="W29" s="52">
        <v>521213</v>
      </c>
      <c r="X29" s="52" t="s">
        <v>271</v>
      </c>
      <c r="Y29" s="40" t="s">
        <v>31</v>
      </c>
      <c r="Z29" s="40" t="s">
        <v>22</v>
      </c>
    </row>
    <row r="30" spans="1:26" s="40" customFormat="1" ht="15.6" customHeight="1">
      <c r="A30" s="36">
        <v>280</v>
      </c>
      <c r="B30" s="36">
        <v>23</v>
      </c>
      <c r="C30" s="37" t="s">
        <v>22</v>
      </c>
      <c r="D30" s="104"/>
      <c r="E30" s="101"/>
      <c r="F30" s="101"/>
      <c r="G30" s="51" t="s">
        <v>266</v>
      </c>
      <c r="H30" s="63">
        <v>28162401606</v>
      </c>
      <c r="I30" s="52">
        <v>1</v>
      </c>
      <c r="J30" s="63">
        <v>2</v>
      </c>
      <c r="K30" s="53" t="s">
        <v>272</v>
      </c>
      <c r="L30" s="44" t="s">
        <v>99</v>
      </c>
      <c r="M30" s="44" t="s">
        <v>17</v>
      </c>
      <c r="N30" s="44" t="s">
        <v>237</v>
      </c>
      <c r="O30" s="53" t="s">
        <v>273</v>
      </c>
      <c r="P30" s="53" t="s">
        <v>266</v>
      </c>
      <c r="Q30" s="64" t="s">
        <v>274</v>
      </c>
      <c r="R30" s="74" t="s">
        <v>275</v>
      </c>
      <c r="S30" s="55" t="s">
        <v>270</v>
      </c>
      <c r="T30" s="52" t="s">
        <v>255</v>
      </c>
      <c r="U30" s="52"/>
      <c r="V30" s="36" t="s">
        <v>276</v>
      </c>
      <c r="W30" s="52">
        <v>521213</v>
      </c>
      <c r="X30" s="52" t="s">
        <v>277</v>
      </c>
      <c r="Y30" s="40" t="s">
        <v>31</v>
      </c>
      <c r="Z30" s="40" t="s">
        <v>22</v>
      </c>
    </row>
    <row r="31" spans="1:26" s="40" customFormat="1" ht="15.6" customHeight="1">
      <c r="A31" s="36">
        <v>281</v>
      </c>
      <c r="B31" s="36">
        <v>24</v>
      </c>
      <c r="C31" s="37" t="s">
        <v>22</v>
      </c>
      <c r="D31" s="104"/>
      <c r="E31" s="51">
        <v>147</v>
      </c>
      <c r="F31" s="51" t="s">
        <v>278</v>
      </c>
      <c r="G31" s="51" t="s">
        <v>279</v>
      </c>
      <c r="H31" s="63">
        <v>28162401207</v>
      </c>
      <c r="I31" s="52">
        <v>1</v>
      </c>
      <c r="J31" s="63">
        <v>1</v>
      </c>
      <c r="K31" s="53" t="s">
        <v>280</v>
      </c>
      <c r="L31" s="44" t="s">
        <v>96</v>
      </c>
      <c r="M31" s="44" t="s">
        <v>11</v>
      </c>
      <c r="N31" s="44" t="s">
        <v>246</v>
      </c>
      <c r="O31" s="53" t="s">
        <v>281</v>
      </c>
      <c r="P31" s="53" t="s">
        <v>282</v>
      </c>
      <c r="Q31" s="64" t="s">
        <v>283</v>
      </c>
      <c r="R31" s="74" t="s">
        <v>284</v>
      </c>
      <c r="S31" s="55" t="s">
        <v>285</v>
      </c>
      <c r="T31" s="52" t="s">
        <v>286</v>
      </c>
      <c r="U31" s="63" t="s">
        <v>287</v>
      </c>
      <c r="V31" s="36" t="s">
        <v>137</v>
      </c>
      <c r="W31" s="52">
        <v>521213</v>
      </c>
      <c r="X31" s="52" t="s">
        <v>288</v>
      </c>
      <c r="Y31" s="40" t="s">
        <v>31</v>
      </c>
      <c r="Z31" s="40" t="s">
        <v>22</v>
      </c>
    </row>
    <row r="32" spans="1:26" s="40" customFormat="1" ht="15.6" customHeight="1">
      <c r="A32" s="36">
        <v>282</v>
      </c>
      <c r="B32" s="36">
        <v>25</v>
      </c>
      <c r="C32" s="37" t="s">
        <v>22</v>
      </c>
      <c r="D32" s="103"/>
      <c r="E32" s="51">
        <v>148</v>
      </c>
      <c r="F32" s="51" t="s">
        <v>289</v>
      </c>
      <c r="G32" s="51" t="s">
        <v>290</v>
      </c>
      <c r="H32" s="63">
        <v>28162400905</v>
      </c>
      <c r="I32" s="52">
        <v>1</v>
      </c>
      <c r="J32" s="63">
        <v>1</v>
      </c>
      <c r="K32" s="53" t="s">
        <v>291</v>
      </c>
      <c r="L32" s="44" t="s">
        <v>96</v>
      </c>
      <c r="M32" s="38" t="s">
        <v>12</v>
      </c>
      <c r="N32" s="44" t="s">
        <v>246</v>
      </c>
      <c r="O32" s="53" t="s">
        <v>292</v>
      </c>
      <c r="P32" s="53" t="s">
        <v>293</v>
      </c>
      <c r="Q32" s="64" t="s">
        <v>294</v>
      </c>
      <c r="R32" s="74" t="s">
        <v>295</v>
      </c>
      <c r="S32" s="55" t="s">
        <v>296</v>
      </c>
      <c r="T32" s="52" t="s">
        <v>297</v>
      </c>
      <c r="U32" s="52">
        <v>9701958998</v>
      </c>
      <c r="V32" s="36" t="s">
        <v>173</v>
      </c>
      <c r="W32" s="52">
        <v>521214</v>
      </c>
      <c r="X32" s="63" t="s">
        <v>298</v>
      </c>
      <c r="Y32" s="40" t="s">
        <v>31</v>
      </c>
      <c r="Z32" s="40" t="s">
        <v>22</v>
      </c>
    </row>
    <row r="33" spans="1:26" s="40" customFormat="1" ht="15.6" customHeight="1">
      <c r="A33" s="36">
        <v>283</v>
      </c>
      <c r="B33" s="36">
        <v>26</v>
      </c>
      <c r="C33" s="37" t="s">
        <v>22</v>
      </c>
      <c r="D33" s="102" t="s">
        <v>38</v>
      </c>
      <c r="E33" s="41">
        <v>149</v>
      </c>
      <c r="F33" s="41" t="s">
        <v>299</v>
      </c>
      <c r="G33" s="41" t="s">
        <v>300</v>
      </c>
      <c r="H33" s="52">
        <v>28161200908</v>
      </c>
      <c r="I33" s="52">
        <v>1</v>
      </c>
      <c r="J33" s="52">
        <v>1</v>
      </c>
      <c r="K33" s="53" t="s">
        <v>301</v>
      </c>
      <c r="L33" s="45" t="s">
        <v>99</v>
      </c>
      <c r="M33" s="38" t="s">
        <v>5</v>
      </c>
      <c r="N33" s="45" t="s">
        <v>98</v>
      </c>
      <c r="O33" s="53" t="s">
        <v>302</v>
      </c>
      <c r="P33" s="43" t="s">
        <v>300</v>
      </c>
      <c r="Q33" s="57">
        <v>949986200430</v>
      </c>
      <c r="R33" s="57">
        <v>41110011011172</v>
      </c>
      <c r="S33" s="46" t="s">
        <v>303</v>
      </c>
      <c r="T33" s="52" t="s">
        <v>304</v>
      </c>
      <c r="U33" s="52">
        <v>9440535671</v>
      </c>
      <c r="V33" s="36" t="s">
        <v>305</v>
      </c>
      <c r="W33" s="52">
        <v>521401</v>
      </c>
      <c r="X33" s="59">
        <v>37746</v>
      </c>
      <c r="Y33" s="40" t="s">
        <v>38</v>
      </c>
      <c r="Z33" s="40" t="s">
        <v>22</v>
      </c>
    </row>
    <row r="34" spans="1:26" s="40" customFormat="1" ht="15.6" customHeight="1">
      <c r="A34" s="36">
        <v>284</v>
      </c>
      <c r="B34" s="36">
        <v>27</v>
      </c>
      <c r="C34" s="37" t="s">
        <v>22</v>
      </c>
      <c r="D34" s="104"/>
      <c r="E34" s="51">
        <v>150</v>
      </c>
      <c r="F34" s="51" t="s">
        <v>41</v>
      </c>
      <c r="G34" s="51" t="s">
        <v>306</v>
      </c>
      <c r="H34" s="52">
        <v>28161200504</v>
      </c>
      <c r="I34" s="52">
        <v>1</v>
      </c>
      <c r="J34" s="52">
        <v>1</v>
      </c>
      <c r="K34" s="53" t="s">
        <v>307</v>
      </c>
      <c r="L34" s="44" t="s">
        <v>96</v>
      </c>
      <c r="M34" s="44" t="s">
        <v>16</v>
      </c>
      <c r="N34" s="44" t="s">
        <v>97</v>
      </c>
      <c r="O34" s="53" t="s">
        <v>114</v>
      </c>
      <c r="P34" s="53" t="s">
        <v>308</v>
      </c>
      <c r="Q34" s="57">
        <v>380041739377</v>
      </c>
      <c r="R34" s="57">
        <v>212310100029589</v>
      </c>
      <c r="S34" s="55" t="s">
        <v>309</v>
      </c>
      <c r="T34" s="52" t="s">
        <v>310</v>
      </c>
      <c r="U34" s="52">
        <v>8374902668</v>
      </c>
      <c r="V34" s="36" t="s">
        <v>120</v>
      </c>
      <c r="W34" s="52">
        <v>521403</v>
      </c>
      <c r="X34" s="59">
        <v>37118</v>
      </c>
      <c r="Y34" s="40" t="s">
        <v>38</v>
      </c>
      <c r="Z34" s="40" t="s">
        <v>22</v>
      </c>
    </row>
    <row r="35" spans="1:26" s="40" customFormat="1" ht="15.6" customHeight="1">
      <c r="A35" s="36">
        <v>285</v>
      </c>
      <c r="B35" s="36">
        <v>28</v>
      </c>
      <c r="C35" s="37" t="s">
        <v>22</v>
      </c>
      <c r="D35" s="104"/>
      <c r="E35" s="51">
        <v>151</v>
      </c>
      <c r="F35" s="51" t="s">
        <v>42</v>
      </c>
      <c r="G35" s="51" t="s">
        <v>311</v>
      </c>
      <c r="H35" s="52">
        <v>28161200204</v>
      </c>
      <c r="I35" s="52">
        <v>1</v>
      </c>
      <c r="J35" s="52">
        <v>1</v>
      </c>
      <c r="K35" s="53" t="s">
        <v>312</v>
      </c>
      <c r="L35" s="44" t="s">
        <v>96</v>
      </c>
      <c r="M35" s="44" t="s">
        <v>19</v>
      </c>
      <c r="N35" s="44" t="s">
        <v>97</v>
      </c>
      <c r="O35" s="76" t="s">
        <v>313</v>
      </c>
      <c r="P35" s="53" t="s">
        <v>311</v>
      </c>
      <c r="Q35" s="57">
        <v>238292342145</v>
      </c>
      <c r="R35" s="61">
        <v>32343860708</v>
      </c>
      <c r="S35" s="55" t="s">
        <v>314</v>
      </c>
      <c r="T35" s="52" t="s">
        <v>315</v>
      </c>
      <c r="U35" s="52">
        <v>8179923845</v>
      </c>
      <c r="V35" s="77" t="s">
        <v>129</v>
      </c>
      <c r="W35" s="52">
        <v>521401</v>
      </c>
      <c r="X35" s="78">
        <v>37404</v>
      </c>
      <c r="Y35" s="40" t="s">
        <v>38</v>
      </c>
      <c r="Z35" s="40" t="s">
        <v>22</v>
      </c>
    </row>
    <row r="36" spans="1:26" s="40" customFormat="1" ht="15.6" customHeight="1">
      <c r="A36" s="36">
        <v>286</v>
      </c>
      <c r="B36" s="36">
        <v>29</v>
      </c>
      <c r="C36" s="37" t="s">
        <v>22</v>
      </c>
      <c r="D36" s="104"/>
      <c r="E36" s="41">
        <v>152</v>
      </c>
      <c r="F36" s="41" t="s">
        <v>316</v>
      </c>
      <c r="G36" s="41" t="s">
        <v>317</v>
      </c>
      <c r="H36" s="52">
        <v>28161200805</v>
      </c>
      <c r="I36" s="52">
        <v>1</v>
      </c>
      <c r="J36" s="52">
        <v>1</v>
      </c>
      <c r="K36" s="53" t="s">
        <v>318</v>
      </c>
      <c r="L36" s="44" t="s">
        <v>96</v>
      </c>
      <c r="M36" s="44" t="s">
        <v>11</v>
      </c>
      <c r="N36" s="45" t="s">
        <v>97</v>
      </c>
      <c r="O36" s="43" t="s">
        <v>319</v>
      </c>
      <c r="P36" s="43" t="s">
        <v>113</v>
      </c>
      <c r="Q36" s="57">
        <v>500334762252</v>
      </c>
      <c r="R36" s="57">
        <v>33546760750</v>
      </c>
      <c r="S36" s="46" t="s">
        <v>320</v>
      </c>
      <c r="T36" s="52" t="s">
        <v>321</v>
      </c>
      <c r="U36" s="52">
        <v>8106253761</v>
      </c>
      <c r="V36" s="36" t="s">
        <v>105</v>
      </c>
      <c r="W36" s="52">
        <v>521403</v>
      </c>
      <c r="X36" s="59">
        <v>37178</v>
      </c>
      <c r="Y36" s="40" t="s">
        <v>38</v>
      </c>
      <c r="Z36" s="40" t="s">
        <v>22</v>
      </c>
    </row>
    <row r="37" spans="1:26" s="40" customFormat="1" ht="15.6" customHeight="1">
      <c r="A37" s="36">
        <v>287</v>
      </c>
      <c r="B37" s="36">
        <v>30</v>
      </c>
      <c r="C37" s="37" t="s">
        <v>22</v>
      </c>
      <c r="D37" s="104"/>
      <c r="E37" s="100">
        <v>153</v>
      </c>
      <c r="F37" s="100" t="s">
        <v>322</v>
      </c>
      <c r="G37" s="51" t="s">
        <v>323</v>
      </c>
      <c r="H37" s="52">
        <v>28161201104</v>
      </c>
      <c r="I37" s="52">
        <v>1</v>
      </c>
      <c r="J37" s="52">
        <v>1</v>
      </c>
      <c r="K37" s="53" t="s">
        <v>324</v>
      </c>
      <c r="L37" s="44" t="s">
        <v>96</v>
      </c>
      <c r="M37" s="44" t="s">
        <v>5</v>
      </c>
      <c r="N37" s="44" t="s">
        <v>98</v>
      </c>
      <c r="O37" s="53" t="s">
        <v>325</v>
      </c>
      <c r="P37" s="53" t="s">
        <v>323</v>
      </c>
      <c r="Q37" s="57">
        <v>616096509654</v>
      </c>
      <c r="R37" s="57">
        <v>41110011010342</v>
      </c>
      <c r="S37" s="55" t="s">
        <v>326</v>
      </c>
      <c r="T37" s="52" t="s">
        <v>304</v>
      </c>
      <c r="U37" s="52">
        <v>9000273384</v>
      </c>
      <c r="V37" s="36" t="s">
        <v>327</v>
      </c>
      <c r="W37" s="52">
        <v>521401</v>
      </c>
      <c r="X37" s="59">
        <v>37552</v>
      </c>
      <c r="Y37" s="40" t="s">
        <v>38</v>
      </c>
      <c r="Z37" s="40" t="s">
        <v>22</v>
      </c>
    </row>
    <row r="38" spans="1:26" s="40" customFormat="1" ht="15.6" customHeight="1">
      <c r="A38" s="36">
        <v>288</v>
      </c>
      <c r="B38" s="36">
        <v>31</v>
      </c>
      <c r="C38" s="37" t="s">
        <v>22</v>
      </c>
      <c r="D38" s="103"/>
      <c r="E38" s="101"/>
      <c r="F38" s="101"/>
      <c r="G38" s="51" t="s">
        <v>323</v>
      </c>
      <c r="H38" s="52">
        <v>28161201104</v>
      </c>
      <c r="I38" s="52">
        <v>1</v>
      </c>
      <c r="J38" s="52">
        <v>2</v>
      </c>
      <c r="K38" s="53" t="s">
        <v>328</v>
      </c>
      <c r="L38" s="45" t="s">
        <v>99</v>
      </c>
      <c r="M38" s="44" t="s">
        <v>11</v>
      </c>
      <c r="N38" s="45" t="s">
        <v>329</v>
      </c>
      <c r="O38" s="53" t="s">
        <v>117</v>
      </c>
      <c r="P38" s="53" t="s">
        <v>323</v>
      </c>
      <c r="Q38" s="57">
        <v>584484256419</v>
      </c>
      <c r="R38" s="54" t="s">
        <v>330</v>
      </c>
      <c r="S38" s="46" t="s">
        <v>303</v>
      </c>
      <c r="T38" s="52" t="s">
        <v>304</v>
      </c>
      <c r="U38" s="52">
        <v>9000273384</v>
      </c>
      <c r="V38" s="36" t="s">
        <v>122</v>
      </c>
      <c r="W38" s="52">
        <v>521401</v>
      </c>
      <c r="X38" s="59">
        <v>37482</v>
      </c>
      <c r="Y38" s="40" t="s">
        <v>38</v>
      </c>
      <c r="Z38" s="40" t="s">
        <v>22</v>
      </c>
    </row>
    <row r="39" spans="1:26" s="40" customFormat="1" ht="15.6" customHeight="1">
      <c r="A39" s="36">
        <v>289</v>
      </c>
      <c r="B39" s="36">
        <v>32</v>
      </c>
      <c r="C39" s="37" t="s">
        <v>22</v>
      </c>
      <c r="D39" s="108" t="s">
        <v>331</v>
      </c>
      <c r="E39" s="105">
        <v>154</v>
      </c>
      <c r="F39" s="105" t="s">
        <v>332</v>
      </c>
      <c r="G39" s="41" t="s">
        <v>331</v>
      </c>
      <c r="H39" s="42">
        <v>28162102011</v>
      </c>
      <c r="I39" s="52">
        <v>1</v>
      </c>
      <c r="J39" s="42">
        <v>1</v>
      </c>
      <c r="K39" s="43" t="s">
        <v>333</v>
      </c>
      <c r="L39" s="45" t="s">
        <v>99</v>
      </c>
      <c r="M39" s="38" t="s">
        <v>5</v>
      </c>
      <c r="N39" s="45">
        <v>9</v>
      </c>
      <c r="O39" s="43" t="s">
        <v>334</v>
      </c>
      <c r="P39" s="43" t="s">
        <v>335</v>
      </c>
      <c r="Q39" s="79">
        <v>239273464532</v>
      </c>
      <c r="R39" s="65">
        <v>33575027875</v>
      </c>
      <c r="S39" s="46" t="s">
        <v>336</v>
      </c>
      <c r="T39" s="42" t="s">
        <v>337</v>
      </c>
      <c r="U39" s="42">
        <v>9292353647</v>
      </c>
      <c r="V39" s="47" t="s">
        <v>338</v>
      </c>
      <c r="W39" s="42">
        <v>521101</v>
      </c>
      <c r="X39" s="42" t="s">
        <v>339</v>
      </c>
      <c r="Y39" s="40" t="s">
        <v>44</v>
      </c>
      <c r="Z39" s="40" t="s">
        <v>22</v>
      </c>
    </row>
    <row r="40" spans="1:26" s="40" customFormat="1" ht="15.6" customHeight="1">
      <c r="A40" s="36">
        <v>290</v>
      </c>
      <c r="B40" s="36">
        <v>33</v>
      </c>
      <c r="C40" s="37" t="s">
        <v>22</v>
      </c>
      <c r="D40" s="109"/>
      <c r="E40" s="111"/>
      <c r="F40" s="111"/>
      <c r="G40" s="41" t="s">
        <v>331</v>
      </c>
      <c r="H40" s="42">
        <v>28162102011</v>
      </c>
      <c r="I40" s="52">
        <v>1</v>
      </c>
      <c r="J40" s="42">
        <v>2</v>
      </c>
      <c r="K40" s="43" t="s">
        <v>340</v>
      </c>
      <c r="L40" s="45" t="s">
        <v>99</v>
      </c>
      <c r="M40" s="44" t="s">
        <v>5</v>
      </c>
      <c r="N40" s="45">
        <v>9</v>
      </c>
      <c r="O40" s="43" t="s">
        <v>341</v>
      </c>
      <c r="P40" s="43" t="s">
        <v>342</v>
      </c>
      <c r="Q40" s="79">
        <v>392284234001</v>
      </c>
      <c r="R40" s="80">
        <v>15410100178502</v>
      </c>
      <c r="S40" s="46" t="s">
        <v>343</v>
      </c>
      <c r="T40" s="42" t="s">
        <v>108</v>
      </c>
      <c r="U40" s="42">
        <v>9676684519</v>
      </c>
      <c r="V40" s="47" t="s">
        <v>344</v>
      </c>
      <c r="W40" s="42">
        <v>521101</v>
      </c>
      <c r="X40" s="42" t="s">
        <v>345</v>
      </c>
      <c r="Y40" s="40" t="s">
        <v>44</v>
      </c>
      <c r="Z40" s="40" t="s">
        <v>22</v>
      </c>
    </row>
    <row r="41" spans="1:26" s="40" customFormat="1" ht="15.6" customHeight="1">
      <c r="A41" s="36">
        <v>291</v>
      </c>
      <c r="B41" s="36">
        <v>34</v>
      </c>
      <c r="C41" s="37" t="s">
        <v>22</v>
      </c>
      <c r="D41" s="109"/>
      <c r="E41" s="106"/>
      <c r="F41" s="106"/>
      <c r="G41" s="41" t="s">
        <v>331</v>
      </c>
      <c r="H41" s="42">
        <v>28162102011</v>
      </c>
      <c r="I41" s="52">
        <v>1</v>
      </c>
      <c r="J41" s="42">
        <v>3</v>
      </c>
      <c r="K41" s="43" t="s">
        <v>346</v>
      </c>
      <c r="L41" s="45" t="s">
        <v>99</v>
      </c>
      <c r="M41" s="38" t="s">
        <v>12</v>
      </c>
      <c r="N41" s="45">
        <v>9</v>
      </c>
      <c r="O41" s="43" t="s">
        <v>347</v>
      </c>
      <c r="P41" s="43" t="s">
        <v>348</v>
      </c>
      <c r="Q41" s="79">
        <v>837008032572</v>
      </c>
      <c r="R41" s="65">
        <v>50003860096</v>
      </c>
      <c r="S41" s="46" t="s">
        <v>349</v>
      </c>
      <c r="T41" s="42" t="s">
        <v>106</v>
      </c>
      <c r="U41" s="42">
        <v>7093204128</v>
      </c>
      <c r="V41" s="47" t="s">
        <v>350</v>
      </c>
      <c r="W41" s="42">
        <v>521286</v>
      </c>
      <c r="X41" s="42" t="s">
        <v>351</v>
      </c>
      <c r="Y41" s="40" t="s">
        <v>44</v>
      </c>
      <c r="Z41" s="40" t="s">
        <v>22</v>
      </c>
    </row>
    <row r="42" spans="1:26" s="40" customFormat="1" ht="15.6" customHeight="1">
      <c r="A42" s="36">
        <v>292</v>
      </c>
      <c r="B42" s="36">
        <v>35</v>
      </c>
      <c r="C42" s="37" t="s">
        <v>22</v>
      </c>
      <c r="D42" s="109"/>
      <c r="E42" s="41">
        <v>155</v>
      </c>
      <c r="F42" s="41" t="s">
        <v>352</v>
      </c>
      <c r="G42" s="41" t="s">
        <v>331</v>
      </c>
      <c r="H42" s="42">
        <v>28162102011</v>
      </c>
      <c r="I42" s="52">
        <v>1</v>
      </c>
      <c r="J42" s="42">
        <v>1</v>
      </c>
      <c r="K42" s="43" t="s">
        <v>353</v>
      </c>
      <c r="L42" s="44" t="s">
        <v>96</v>
      </c>
      <c r="M42" s="45" t="s">
        <v>7</v>
      </c>
      <c r="N42" s="45">
        <v>10</v>
      </c>
      <c r="O42" s="43" t="s">
        <v>354</v>
      </c>
      <c r="P42" s="43" t="s">
        <v>355</v>
      </c>
      <c r="Q42" s="79">
        <v>238952852135</v>
      </c>
      <c r="R42" s="80">
        <v>15410100188280</v>
      </c>
      <c r="S42" s="46" t="s">
        <v>343</v>
      </c>
      <c r="T42" s="42" t="s">
        <v>108</v>
      </c>
      <c r="U42" s="42">
        <v>9177170377</v>
      </c>
      <c r="V42" s="47" t="s">
        <v>185</v>
      </c>
      <c r="W42" s="42">
        <v>521101</v>
      </c>
      <c r="X42" s="50" t="s">
        <v>356</v>
      </c>
      <c r="Y42" s="40" t="s">
        <v>44</v>
      </c>
      <c r="Z42" s="40" t="s">
        <v>22</v>
      </c>
    </row>
    <row r="43" spans="1:26" s="40" customFormat="1" ht="15.6" customHeight="1">
      <c r="A43" s="36">
        <v>293</v>
      </c>
      <c r="B43" s="36">
        <v>36</v>
      </c>
      <c r="C43" s="37" t="s">
        <v>22</v>
      </c>
      <c r="D43" s="109"/>
      <c r="E43" s="105">
        <v>156</v>
      </c>
      <c r="F43" s="105" t="s">
        <v>357</v>
      </c>
      <c r="G43" s="41" t="s">
        <v>358</v>
      </c>
      <c r="H43" s="42">
        <v>28162102305</v>
      </c>
      <c r="I43" s="52">
        <v>1</v>
      </c>
      <c r="J43" s="42">
        <v>1</v>
      </c>
      <c r="K43" s="43" t="s">
        <v>359</v>
      </c>
      <c r="L43" s="44" t="s">
        <v>96</v>
      </c>
      <c r="M43" s="44" t="s">
        <v>11</v>
      </c>
      <c r="N43" s="45">
        <v>9</v>
      </c>
      <c r="O43" s="43" t="s">
        <v>360</v>
      </c>
      <c r="P43" s="43" t="s">
        <v>361</v>
      </c>
      <c r="Q43" s="79">
        <v>925805935405</v>
      </c>
      <c r="R43" s="80">
        <v>15410100160983</v>
      </c>
      <c r="S43" s="46" t="s">
        <v>343</v>
      </c>
      <c r="T43" s="42" t="s">
        <v>108</v>
      </c>
      <c r="U43" s="42">
        <v>8519942900</v>
      </c>
      <c r="V43" s="47" t="s">
        <v>151</v>
      </c>
      <c r="W43" s="42">
        <v>521101</v>
      </c>
      <c r="X43" s="50" t="s">
        <v>362</v>
      </c>
      <c r="Y43" s="40" t="s">
        <v>44</v>
      </c>
      <c r="Z43" s="40" t="s">
        <v>22</v>
      </c>
    </row>
    <row r="44" spans="1:26" s="40" customFormat="1" ht="15.6" customHeight="1">
      <c r="A44" s="36">
        <v>294</v>
      </c>
      <c r="B44" s="36">
        <v>37</v>
      </c>
      <c r="C44" s="37" t="s">
        <v>22</v>
      </c>
      <c r="D44" s="109"/>
      <c r="E44" s="106"/>
      <c r="F44" s="106"/>
      <c r="G44" s="41" t="s">
        <v>358</v>
      </c>
      <c r="H44" s="42">
        <v>28162102305</v>
      </c>
      <c r="I44" s="52">
        <v>1</v>
      </c>
      <c r="J44" s="42">
        <v>2</v>
      </c>
      <c r="K44" s="43" t="s">
        <v>363</v>
      </c>
      <c r="L44" s="44" t="s">
        <v>96</v>
      </c>
      <c r="M44" s="44" t="s">
        <v>11</v>
      </c>
      <c r="N44" s="45">
        <v>9</v>
      </c>
      <c r="O44" s="43" t="s">
        <v>135</v>
      </c>
      <c r="P44" s="43" t="s">
        <v>364</v>
      </c>
      <c r="Q44" s="79">
        <v>897878191774</v>
      </c>
      <c r="R44" s="65">
        <v>34740047910</v>
      </c>
      <c r="S44" s="46" t="s">
        <v>336</v>
      </c>
      <c r="T44" s="42" t="s">
        <v>337</v>
      </c>
      <c r="U44" s="42">
        <v>9347849276</v>
      </c>
      <c r="V44" s="47" t="s">
        <v>365</v>
      </c>
      <c r="W44" s="42">
        <v>521101</v>
      </c>
      <c r="X44" s="50" t="s">
        <v>366</v>
      </c>
      <c r="Y44" s="40" t="s">
        <v>44</v>
      </c>
      <c r="Z44" s="40" t="s">
        <v>22</v>
      </c>
    </row>
    <row r="45" spans="1:26" s="40" customFormat="1" ht="15.6" customHeight="1">
      <c r="A45" s="36">
        <v>295</v>
      </c>
      <c r="B45" s="36">
        <v>38</v>
      </c>
      <c r="C45" s="37" t="s">
        <v>22</v>
      </c>
      <c r="D45" s="109"/>
      <c r="E45" s="105">
        <v>157</v>
      </c>
      <c r="F45" s="105" t="s">
        <v>367</v>
      </c>
      <c r="G45" s="41" t="s">
        <v>368</v>
      </c>
      <c r="H45" s="42">
        <v>28162100503</v>
      </c>
      <c r="I45" s="52">
        <v>1</v>
      </c>
      <c r="J45" s="42">
        <v>1</v>
      </c>
      <c r="K45" s="43" t="s">
        <v>369</v>
      </c>
      <c r="L45" s="44" t="s">
        <v>96</v>
      </c>
      <c r="M45" s="39" t="s">
        <v>7</v>
      </c>
      <c r="N45" s="45">
        <v>9</v>
      </c>
      <c r="O45" s="43" t="s">
        <v>370</v>
      </c>
      <c r="P45" s="43" t="s">
        <v>371</v>
      </c>
      <c r="Q45" s="79">
        <v>853940598601</v>
      </c>
      <c r="R45" s="65">
        <v>20027917744</v>
      </c>
      <c r="S45" s="46" t="s">
        <v>336</v>
      </c>
      <c r="T45" s="42" t="s">
        <v>337</v>
      </c>
      <c r="U45" s="42">
        <v>8985816645</v>
      </c>
      <c r="V45" s="47" t="s">
        <v>107</v>
      </c>
      <c r="W45" s="42">
        <v>521101</v>
      </c>
      <c r="X45" s="50" t="s">
        <v>372</v>
      </c>
      <c r="Y45" s="40" t="s">
        <v>44</v>
      </c>
      <c r="Z45" s="40" t="s">
        <v>22</v>
      </c>
    </row>
    <row r="46" spans="1:26" s="40" customFormat="1" ht="15.6" customHeight="1">
      <c r="A46" s="36">
        <v>296</v>
      </c>
      <c r="B46" s="36">
        <v>39</v>
      </c>
      <c r="C46" s="37" t="s">
        <v>22</v>
      </c>
      <c r="D46" s="110"/>
      <c r="E46" s="106"/>
      <c r="F46" s="106"/>
      <c r="G46" s="41" t="s">
        <v>368</v>
      </c>
      <c r="H46" s="42">
        <v>28162100503</v>
      </c>
      <c r="I46" s="52">
        <v>1</v>
      </c>
      <c r="J46" s="42">
        <v>2</v>
      </c>
      <c r="K46" s="43" t="s">
        <v>373</v>
      </c>
      <c r="L46" s="44" t="s">
        <v>96</v>
      </c>
      <c r="M46" s="39" t="s">
        <v>7</v>
      </c>
      <c r="N46" s="45">
        <v>9</v>
      </c>
      <c r="O46" s="43" t="s">
        <v>374</v>
      </c>
      <c r="P46" s="43" t="s">
        <v>375</v>
      </c>
      <c r="Q46" s="79">
        <v>599964173647</v>
      </c>
      <c r="R46" s="80">
        <v>15410100036710</v>
      </c>
      <c r="S46" s="46" t="s">
        <v>343</v>
      </c>
      <c r="T46" s="42" t="s">
        <v>108</v>
      </c>
      <c r="U46" s="42">
        <v>8985059299</v>
      </c>
      <c r="V46" s="47" t="s">
        <v>376</v>
      </c>
      <c r="W46" s="42">
        <v>521101</v>
      </c>
      <c r="X46" s="50" t="s">
        <v>377</v>
      </c>
      <c r="Y46" s="40" t="s">
        <v>44</v>
      </c>
      <c r="Z46" s="40" t="s">
        <v>22</v>
      </c>
    </row>
    <row r="47" spans="1:26" s="40" customFormat="1" ht="15.6" customHeight="1">
      <c r="A47" s="36">
        <v>297</v>
      </c>
      <c r="B47" s="36">
        <v>40</v>
      </c>
      <c r="C47" s="37" t="s">
        <v>22</v>
      </c>
      <c r="D47" s="108" t="s">
        <v>48</v>
      </c>
      <c r="E47" s="105">
        <v>158</v>
      </c>
      <c r="F47" s="105" t="s">
        <v>378</v>
      </c>
      <c r="G47" s="41" t="s">
        <v>379</v>
      </c>
      <c r="H47" s="42">
        <v>28162500507</v>
      </c>
      <c r="I47" s="52">
        <v>1</v>
      </c>
      <c r="J47" s="42">
        <v>1</v>
      </c>
      <c r="K47" s="43" t="s">
        <v>380</v>
      </c>
      <c r="L47" s="44" t="s">
        <v>96</v>
      </c>
      <c r="M47" s="39" t="s">
        <v>7</v>
      </c>
      <c r="N47" s="45">
        <v>9</v>
      </c>
      <c r="O47" s="43" t="s">
        <v>109</v>
      </c>
      <c r="P47" s="43" t="s">
        <v>381</v>
      </c>
      <c r="Q47" s="48">
        <v>927192160746</v>
      </c>
      <c r="R47" s="48">
        <v>11639202332</v>
      </c>
      <c r="S47" s="69" t="s">
        <v>382</v>
      </c>
      <c r="T47" s="42" t="s">
        <v>383</v>
      </c>
      <c r="U47" s="42">
        <v>9948714183</v>
      </c>
      <c r="V47" s="47" t="s">
        <v>384</v>
      </c>
      <c r="W47" s="42">
        <v>521213</v>
      </c>
      <c r="X47" s="71" t="s">
        <v>385</v>
      </c>
      <c r="Y47" s="40" t="s">
        <v>48</v>
      </c>
      <c r="Z47" s="40" t="s">
        <v>22</v>
      </c>
    </row>
    <row r="48" spans="1:26" s="40" customFormat="1" ht="15.6" customHeight="1">
      <c r="A48" s="36">
        <v>298</v>
      </c>
      <c r="B48" s="36">
        <v>41</v>
      </c>
      <c r="C48" s="37" t="s">
        <v>22</v>
      </c>
      <c r="D48" s="109"/>
      <c r="E48" s="106"/>
      <c r="F48" s="106"/>
      <c r="G48" s="41" t="s">
        <v>379</v>
      </c>
      <c r="H48" s="42">
        <v>28162500507</v>
      </c>
      <c r="I48" s="52">
        <v>1</v>
      </c>
      <c r="J48" s="42">
        <v>2</v>
      </c>
      <c r="K48" s="43" t="s">
        <v>386</v>
      </c>
      <c r="L48" s="44" t="s">
        <v>96</v>
      </c>
      <c r="M48" s="38" t="s">
        <v>11</v>
      </c>
      <c r="N48" s="45">
        <v>9</v>
      </c>
      <c r="O48" s="43" t="s">
        <v>387</v>
      </c>
      <c r="P48" s="43" t="s">
        <v>379</v>
      </c>
      <c r="Q48" s="48">
        <v>612470213649</v>
      </c>
      <c r="R48" s="48">
        <v>30912571023</v>
      </c>
      <c r="S48" s="69" t="s">
        <v>382</v>
      </c>
      <c r="T48" s="42" t="s">
        <v>383</v>
      </c>
      <c r="U48" s="42">
        <v>8897519445</v>
      </c>
      <c r="V48" s="47" t="s">
        <v>388</v>
      </c>
      <c r="W48" s="42">
        <v>521213</v>
      </c>
      <c r="X48" s="42" t="s">
        <v>389</v>
      </c>
      <c r="Y48" s="40" t="s">
        <v>48</v>
      </c>
      <c r="Z48" s="40" t="s">
        <v>22</v>
      </c>
    </row>
    <row r="49" spans="1:26" s="40" customFormat="1" ht="15.6" customHeight="1">
      <c r="A49" s="36">
        <v>299</v>
      </c>
      <c r="B49" s="36">
        <v>42</v>
      </c>
      <c r="C49" s="37" t="s">
        <v>22</v>
      </c>
      <c r="D49" s="109"/>
      <c r="E49" s="41">
        <v>159</v>
      </c>
      <c r="F49" s="41" t="s">
        <v>50</v>
      </c>
      <c r="G49" s="41" t="s">
        <v>390</v>
      </c>
      <c r="H49" s="42">
        <v>28162501309</v>
      </c>
      <c r="I49" s="52">
        <v>1</v>
      </c>
      <c r="J49" s="42">
        <v>1</v>
      </c>
      <c r="K49" s="43" t="s">
        <v>391</v>
      </c>
      <c r="L49" s="45" t="s">
        <v>99</v>
      </c>
      <c r="M49" s="44" t="s">
        <v>12</v>
      </c>
      <c r="N49" s="45">
        <v>9</v>
      </c>
      <c r="O49" s="43" t="s">
        <v>109</v>
      </c>
      <c r="P49" s="43" t="s">
        <v>390</v>
      </c>
      <c r="Q49" s="48">
        <v>444933258361</v>
      </c>
      <c r="R49" s="48">
        <v>33007881588</v>
      </c>
      <c r="S49" s="69" t="s">
        <v>392</v>
      </c>
      <c r="T49" s="42" t="s">
        <v>393</v>
      </c>
      <c r="U49" s="42">
        <v>8886357760</v>
      </c>
      <c r="V49" s="47" t="s">
        <v>394</v>
      </c>
      <c r="W49" s="42">
        <v>521207</v>
      </c>
      <c r="X49" s="42" t="s">
        <v>395</v>
      </c>
      <c r="Y49" s="40" t="s">
        <v>48</v>
      </c>
      <c r="Z49" s="40" t="s">
        <v>22</v>
      </c>
    </row>
    <row r="50" spans="1:26" s="40" customFormat="1" ht="15.6" customHeight="1">
      <c r="A50" s="36">
        <v>300</v>
      </c>
      <c r="B50" s="36">
        <v>43</v>
      </c>
      <c r="C50" s="37" t="s">
        <v>22</v>
      </c>
      <c r="D50" s="110"/>
      <c r="E50" s="41">
        <v>160</v>
      </c>
      <c r="F50" s="41" t="s">
        <v>51</v>
      </c>
      <c r="G50" s="41" t="s">
        <v>396</v>
      </c>
      <c r="H50" s="42">
        <v>28162501507</v>
      </c>
      <c r="I50" s="52">
        <v>1</v>
      </c>
      <c r="J50" s="42">
        <v>1</v>
      </c>
      <c r="K50" s="43" t="s">
        <v>397</v>
      </c>
      <c r="L50" s="44" t="s">
        <v>96</v>
      </c>
      <c r="M50" s="45" t="s">
        <v>14</v>
      </c>
      <c r="N50" s="45">
        <v>9</v>
      </c>
      <c r="O50" s="43" t="s">
        <v>398</v>
      </c>
      <c r="P50" s="43" t="s">
        <v>396</v>
      </c>
      <c r="Q50" s="48">
        <v>654243206046</v>
      </c>
      <c r="R50" s="48">
        <v>33612310000856</v>
      </c>
      <c r="S50" s="69" t="s">
        <v>399</v>
      </c>
      <c r="T50" s="42" t="s">
        <v>400</v>
      </c>
      <c r="U50" s="42">
        <v>9966738789</v>
      </c>
      <c r="V50" s="47" t="s">
        <v>401</v>
      </c>
      <c r="W50" s="42">
        <v>521207</v>
      </c>
      <c r="X50" s="42" t="s">
        <v>402</v>
      </c>
      <c r="Y50" s="40" t="s">
        <v>48</v>
      </c>
      <c r="Z50" s="40" t="s">
        <v>22</v>
      </c>
    </row>
    <row r="51" spans="1:26" s="40" customFormat="1" ht="15.6" customHeight="1">
      <c r="A51" s="36">
        <v>301</v>
      </c>
      <c r="B51" s="36">
        <v>44</v>
      </c>
      <c r="C51" s="37" t="s">
        <v>22</v>
      </c>
      <c r="D51" s="102" t="s">
        <v>403</v>
      </c>
      <c r="E51" s="112">
        <v>161</v>
      </c>
      <c r="F51" s="112" t="s">
        <v>404</v>
      </c>
      <c r="G51" s="51" t="s">
        <v>403</v>
      </c>
      <c r="H51" s="52">
        <v>28161000917</v>
      </c>
      <c r="I51" s="52">
        <v>1</v>
      </c>
      <c r="J51" s="52">
        <v>1</v>
      </c>
      <c r="K51" s="53" t="s">
        <v>405</v>
      </c>
      <c r="L51" s="45" t="s">
        <v>99</v>
      </c>
      <c r="M51" s="45" t="s">
        <v>7</v>
      </c>
      <c r="N51" s="44">
        <v>9</v>
      </c>
      <c r="O51" s="53" t="s">
        <v>406</v>
      </c>
      <c r="P51" s="53" t="s">
        <v>407</v>
      </c>
      <c r="Q51" s="57">
        <v>237975982340</v>
      </c>
      <c r="R51" s="58">
        <v>3252676229</v>
      </c>
      <c r="S51" s="55" t="s">
        <v>408</v>
      </c>
      <c r="T51" s="52" t="s">
        <v>409</v>
      </c>
      <c r="U51" s="52">
        <v>9908009689</v>
      </c>
      <c r="V51" s="36" t="s">
        <v>125</v>
      </c>
      <c r="W51" s="52">
        <v>521230</v>
      </c>
      <c r="X51" s="59">
        <v>35800</v>
      </c>
      <c r="Y51" s="40" t="s">
        <v>52</v>
      </c>
      <c r="Z51" s="40" t="s">
        <v>22</v>
      </c>
    </row>
    <row r="52" spans="1:26" s="40" customFormat="1" ht="15.6" customHeight="1">
      <c r="A52" s="36">
        <v>302</v>
      </c>
      <c r="B52" s="36">
        <v>45</v>
      </c>
      <c r="C52" s="37" t="s">
        <v>22</v>
      </c>
      <c r="D52" s="104"/>
      <c r="E52" s="113"/>
      <c r="F52" s="113"/>
      <c r="G52" s="51" t="s">
        <v>403</v>
      </c>
      <c r="H52" s="52">
        <v>28161000917</v>
      </c>
      <c r="I52" s="52">
        <v>1</v>
      </c>
      <c r="J52" s="52">
        <v>2</v>
      </c>
      <c r="K52" s="53" t="s">
        <v>410</v>
      </c>
      <c r="L52" s="45" t="s">
        <v>99</v>
      </c>
      <c r="M52" s="45" t="s">
        <v>7</v>
      </c>
      <c r="N52" s="44">
        <v>9</v>
      </c>
      <c r="O52" s="53" t="s">
        <v>119</v>
      </c>
      <c r="P52" s="53" t="s">
        <v>411</v>
      </c>
      <c r="Q52" s="57">
        <v>425006798394</v>
      </c>
      <c r="R52" s="58">
        <v>62326942690</v>
      </c>
      <c r="S52" s="55" t="s">
        <v>412</v>
      </c>
      <c r="T52" s="52" t="s">
        <v>133</v>
      </c>
      <c r="U52" s="52">
        <v>9010262251</v>
      </c>
      <c r="V52" s="36" t="s">
        <v>413</v>
      </c>
      <c r="W52" s="52">
        <v>521229</v>
      </c>
      <c r="X52" s="52" t="s">
        <v>414</v>
      </c>
      <c r="Y52" s="40" t="s">
        <v>52</v>
      </c>
      <c r="Z52" s="40" t="s">
        <v>22</v>
      </c>
    </row>
    <row r="53" spans="1:26" s="40" customFormat="1" ht="15.6" customHeight="1">
      <c r="A53" s="36">
        <v>303</v>
      </c>
      <c r="B53" s="36">
        <v>46</v>
      </c>
      <c r="C53" s="37" t="s">
        <v>22</v>
      </c>
      <c r="D53" s="104"/>
      <c r="E53" s="113"/>
      <c r="F53" s="113"/>
      <c r="G53" s="51" t="s">
        <v>403</v>
      </c>
      <c r="H53" s="52">
        <v>28161000917</v>
      </c>
      <c r="I53" s="52">
        <v>1</v>
      </c>
      <c r="J53" s="52">
        <v>3</v>
      </c>
      <c r="K53" s="53" t="s">
        <v>415</v>
      </c>
      <c r="L53" s="45" t="s">
        <v>99</v>
      </c>
      <c r="M53" s="45" t="s">
        <v>7</v>
      </c>
      <c r="N53" s="44">
        <v>9</v>
      </c>
      <c r="O53" s="53" t="s">
        <v>416</v>
      </c>
      <c r="P53" s="53" t="s">
        <v>403</v>
      </c>
      <c r="Q53" s="57">
        <v>711725353772</v>
      </c>
      <c r="R53" s="54" t="s">
        <v>417</v>
      </c>
      <c r="S53" s="55" t="s">
        <v>418</v>
      </c>
      <c r="T53" s="52" t="s">
        <v>419</v>
      </c>
      <c r="U53" s="52">
        <v>9912425755</v>
      </c>
      <c r="V53" s="36" t="s">
        <v>420</v>
      </c>
      <c r="W53" s="52">
        <v>521230</v>
      </c>
      <c r="X53" s="59">
        <v>36899</v>
      </c>
      <c r="Y53" s="40" t="s">
        <v>52</v>
      </c>
      <c r="Z53" s="40" t="s">
        <v>22</v>
      </c>
    </row>
    <row r="54" spans="1:26" s="40" customFormat="1" ht="15.6" customHeight="1">
      <c r="A54" s="36">
        <v>304</v>
      </c>
      <c r="B54" s="36">
        <v>47</v>
      </c>
      <c r="C54" s="37" t="s">
        <v>22</v>
      </c>
      <c r="D54" s="104"/>
      <c r="E54" s="114"/>
      <c r="F54" s="114"/>
      <c r="G54" s="51" t="s">
        <v>403</v>
      </c>
      <c r="H54" s="52">
        <v>28161000917</v>
      </c>
      <c r="I54" s="52">
        <v>1</v>
      </c>
      <c r="J54" s="52">
        <v>4</v>
      </c>
      <c r="K54" s="53" t="s">
        <v>421</v>
      </c>
      <c r="L54" s="45" t="s">
        <v>99</v>
      </c>
      <c r="M54" s="45" t="s">
        <v>7</v>
      </c>
      <c r="N54" s="44">
        <v>9</v>
      </c>
      <c r="O54" s="53" t="s">
        <v>422</v>
      </c>
      <c r="P54" s="53" t="s">
        <v>403</v>
      </c>
      <c r="Q54" s="57">
        <v>232207488743</v>
      </c>
      <c r="R54" s="58">
        <v>329902010022910</v>
      </c>
      <c r="S54" s="55" t="s">
        <v>423</v>
      </c>
      <c r="T54" s="52" t="s">
        <v>424</v>
      </c>
      <c r="U54" s="52">
        <v>7386821254</v>
      </c>
      <c r="V54" s="36" t="s">
        <v>425</v>
      </c>
      <c r="W54" s="52">
        <v>521230</v>
      </c>
      <c r="X54" s="52" t="s">
        <v>426</v>
      </c>
      <c r="Y54" s="40" t="s">
        <v>52</v>
      </c>
      <c r="Z54" s="40" t="s">
        <v>22</v>
      </c>
    </row>
    <row r="55" spans="1:26" s="40" customFormat="1" ht="15.6" customHeight="1">
      <c r="A55" s="36">
        <v>305</v>
      </c>
      <c r="B55" s="36">
        <v>48</v>
      </c>
      <c r="C55" s="37" t="s">
        <v>22</v>
      </c>
      <c r="D55" s="104"/>
      <c r="E55" s="112">
        <v>162</v>
      </c>
      <c r="F55" s="112" t="s">
        <v>427</v>
      </c>
      <c r="G55" s="51" t="s">
        <v>403</v>
      </c>
      <c r="H55" s="52">
        <v>28161000915</v>
      </c>
      <c r="I55" s="52">
        <v>1</v>
      </c>
      <c r="J55" s="52">
        <v>1</v>
      </c>
      <c r="K55" s="53" t="s">
        <v>428</v>
      </c>
      <c r="L55" s="44" t="s">
        <v>96</v>
      </c>
      <c r="M55" s="45" t="s">
        <v>7</v>
      </c>
      <c r="N55" s="44">
        <v>9</v>
      </c>
      <c r="O55" s="53" t="s">
        <v>429</v>
      </c>
      <c r="P55" s="53" t="s">
        <v>430</v>
      </c>
      <c r="Q55" s="57">
        <v>622991281139</v>
      </c>
      <c r="R55" s="58">
        <v>329902010021859</v>
      </c>
      <c r="S55" s="55" t="s">
        <v>423</v>
      </c>
      <c r="T55" s="52" t="s">
        <v>424</v>
      </c>
      <c r="U55" s="52">
        <v>99358817908</v>
      </c>
      <c r="V55" s="36" t="s">
        <v>431</v>
      </c>
      <c r="W55" s="52">
        <v>521230</v>
      </c>
      <c r="X55" s="52" t="s">
        <v>432</v>
      </c>
      <c r="Y55" s="40" t="s">
        <v>52</v>
      </c>
      <c r="Z55" s="40" t="s">
        <v>22</v>
      </c>
    </row>
    <row r="56" spans="1:26" s="40" customFormat="1" ht="15.6" customHeight="1">
      <c r="A56" s="36">
        <v>306</v>
      </c>
      <c r="B56" s="36">
        <v>49</v>
      </c>
      <c r="C56" s="37" t="s">
        <v>22</v>
      </c>
      <c r="D56" s="104"/>
      <c r="E56" s="113"/>
      <c r="F56" s="113"/>
      <c r="G56" s="51" t="s">
        <v>403</v>
      </c>
      <c r="H56" s="52">
        <v>28161000915</v>
      </c>
      <c r="I56" s="52">
        <v>1</v>
      </c>
      <c r="J56" s="52">
        <v>2</v>
      </c>
      <c r="K56" s="53" t="s">
        <v>433</v>
      </c>
      <c r="L56" s="44" t="s">
        <v>96</v>
      </c>
      <c r="M56" s="44" t="s">
        <v>11</v>
      </c>
      <c r="N56" s="44">
        <v>9</v>
      </c>
      <c r="O56" s="53" t="s">
        <v>429</v>
      </c>
      <c r="P56" s="53" t="s">
        <v>430</v>
      </c>
      <c r="Q56" s="57">
        <v>618692588953</v>
      </c>
      <c r="R56" s="58">
        <v>329902010021859</v>
      </c>
      <c r="S56" s="55" t="s">
        <v>423</v>
      </c>
      <c r="T56" s="52" t="s">
        <v>424</v>
      </c>
      <c r="U56" s="52">
        <v>99358817908</v>
      </c>
      <c r="V56" s="36" t="s">
        <v>434</v>
      </c>
      <c r="W56" s="52">
        <v>521230</v>
      </c>
      <c r="X56" s="52" t="s">
        <v>435</v>
      </c>
      <c r="Y56" s="40" t="s">
        <v>52</v>
      </c>
      <c r="Z56" s="40" t="s">
        <v>22</v>
      </c>
    </row>
    <row r="57" spans="1:26" s="40" customFormat="1" ht="15.6" customHeight="1">
      <c r="A57" s="36">
        <v>307</v>
      </c>
      <c r="B57" s="36">
        <v>50</v>
      </c>
      <c r="C57" s="37" t="s">
        <v>22</v>
      </c>
      <c r="D57" s="104"/>
      <c r="E57" s="113"/>
      <c r="F57" s="113"/>
      <c r="G57" s="51" t="s">
        <v>403</v>
      </c>
      <c r="H57" s="52">
        <v>28161000915</v>
      </c>
      <c r="I57" s="52">
        <v>1</v>
      </c>
      <c r="J57" s="52">
        <v>3</v>
      </c>
      <c r="K57" s="53" t="s">
        <v>436</v>
      </c>
      <c r="L57" s="44" t="s">
        <v>96</v>
      </c>
      <c r="M57" s="44" t="s">
        <v>12</v>
      </c>
      <c r="N57" s="44">
        <v>9</v>
      </c>
      <c r="O57" s="53" t="s">
        <v>437</v>
      </c>
      <c r="P57" s="53" t="s">
        <v>438</v>
      </c>
      <c r="Q57" s="57">
        <v>587263439844</v>
      </c>
      <c r="R57" s="58">
        <v>156210100065253</v>
      </c>
      <c r="S57" s="55" t="s">
        <v>439</v>
      </c>
      <c r="T57" s="52" t="s">
        <v>440</v>
      </c>
      <c r="U57" s="52">
        <v>8185912388</v>
      </c>
      <c r="V57" s="36" t="s">
        <v>100</v>
      </c>
      <c r="W57" s="52">
        <v>521230</v>
      </c>
      <c r="X57" s="52" t="s">
        <v>441</v>
      </c>
      <c r="Y57" s="40" t="s">
        <v>52</v>
      </c>
      <c r="Z57" s="40" t="s">
        <v>22</v>
      </c>
    </row>
    <row r="58" spans="1:26" s="40" customFormat="1" ht="15.6" customHeight="1">
      <c r="A58" s="36">
        <v>308</v>
      </c>
      <c r="B58" s="36">
        <v>51</v>
      </c>
      <c r="C58" s="37" t="s">
        <v>22</v>
      </c>
      <c r="D58" s="103"/>
      <c r="E58" s="114"/>
      <c r="F58" s="114"/>
      <c r="G58" s="51" t="s">
        <v>403</v>
      </c>
      <c r="H58" s="52">
        <v>28161000915</v>
      </c>
      <c r="I58" s="52">
        <v>1</v>
      </c>
      <c r="J58" s="52">
        <v>4</v>
      </c>
      <c r="K58" s="53" t="s">
        <v>442</v>
      </c>
      <c r="L58" s="44" t="s">
        <v>96</v>
      </c>
      <c r="M58" s="44" t="s">
        <v>12</v>
      </c>
      <c r="N58" s="44">
        <v>9</v>
      </c>
      <c r="O58" s="53" t="s">
        <v>118</v>
      </c>
      <c r="P58" s="53" t="s">
        <v>443</v>
      </c>
      <c r="Q58" s="57">
        <v>920916311057</v>
      </c>
      <c r="R58" s="58">
        <v>1898101000888</v>
      </c>
      <c r="S58" s="55" t="s">
        <v>444</v>
      </c>
      <c r="T58" s="52" t="s">
        <v>145</v>
      </c>
      <c r="U58" s="52">
        <v>7702330439</v>
      </c>
      <c r="V58" s="36" t="s">
        <v>445</v>
      </c>
      <c r="W58" s="52">
        <v>521227</v>
      </c>
      <c r="X58" s="52" t="s">
        <v>446</v>
      </c>
      <c r="Y58" s="40" t="s">
        <v>52</v>
      </c>
      <c r="Z58" s="40" t="s">
        <v>22</v>
      </c>
    </row>
    <row r="59" spans="1:26" s="40" customFormat="1" ht="15.6" customHeight="1">
      <c r="A59" s="36">
        <v>309</v>
      </c>
      <c r="B59" s="36">
        <v>52</v>
      </c>
      <c r="C59" s="37" t="s">
        <v>22</v>
      </c>
      <c r="D59" s="56" t="s">
        <v>22</v>
      </c>
      <c r="E59" s="51">
        <v>163</v>
      </c>
      <c r="F59" s="51" t="s">
        <v>447</v>
      </c>
      <c r="G59" s="51" t="s">
        <v>22</v>
      </c>
      <c r="H59" s="52">
        <v>28162390531</v>
      </c>
      <c r="I59" s="52">
        <v>1</v>
      </c>
      <c r="J59" s="52">
        <v>1</v>
      </c>
      <c r="K59" s="53" t="s">
        <v>448</v>
      </c>
      <c r="L59" s="45" t="s">
        <v>99</v>
      </c>
      <c r="M59" s="45" t="s">
        <v>7</v>
      </c>
      <c r="N59" s="44" t="s">
        <v>116</v>
      </c>
      <c r="O59" s="53" t="s">
        <v>449</v>
      </c>
      <c r="P59" s="53" t="s">
        <v>450</v>
      </c>
      <c r="Q59" s="54" t="s">
        <v>451</v>
      </c>
      <c r="R59" s="54" t="s">
        <v>452</v>
      </c>
      <c r="S59" s="55" t="s">
        <v>453</v>
      </c>
      <c r="T59" s="52" t="s">
        <v>454</v>
      </c>
      <c r="U59" s="52">
        <v>9502794577</v>
      </c>
      <c r="V59" s="36" t="s">
        <v>455</v>
      </c>
      <c r="W59" s="52">
        <v>521201</v>
      </c>
      <c r="X59" s="81" t="s">
        <v>456</v>
      </c>
      <c r="Y59" s="40" t="s">
        <v>22</v>
      </c>
      <c r="Z59" s="40" t="s">
        <v>22</v>
      </c>
    </row>
    <row r="60" spans="1:26" s="40" customFormat="1" ht="15.6" customHeight="1">
      <c r="A60" s="36">
        <v>310</v>
      </c>
      <c r="B60" s="36">
        <v>53</v>
      </c>
      <c r="C60" s="37" t="s">
        <v>22</v>
      </c>
      <c r="D60" s="108" t="s">
        <v>457</v>
      </c>
      <c r="E60" s="41">
        <v>164</v>
      </c>
      <c r="F60" s="41" t="s">
        <v>458</v>
      </c>
      <c r="G60" s="41" t="s">
        <v>459</v>
      </c>
      <c r="H60" s="42">
        <v>28161500304</v>
      </c>
      <c r="I60" s="52">
        <v>1</v>
      </c>
      <c r="J60" s="42">
        <v>1</v>
      </c>
      <c r="K60" s="67" t="s">
        <v>460</v>
      </c>
      <c r="L60" s="44" t="s">
        <v>96</v>
      </c>
      <c r="M60" s="45" t="s">
        <v>7</v>
      </c>
      <c r="N60" s="45" t="s">
        <v>98</v>
      </c>
      <c r="O60" s="67" t="s">
        <v>123</v>
      </c>
      <c r="P60" s="67" t="s">
        <v>461</v>
      </c>
      <c r="Q60" s="48">
        <v>890487163093</v>
      </c>
      <c r="R60" s="48">
        <v>33452210166028</v>
      </c>
      <c r="S60" s="46" t="s">
        <v>462</v>
      </c>
      <c r="T60" s="42" t="s">
        <v>136</v>
      </c>
      <c r="U60" s="42">
        <v>9441791279</v>
      </c>
      <c r="V60" s="70" t="s">
        <v>126</v>
      </c>
      <c r="W60" s="42">
        <v>521215</v>
      </c>
      <c r="X60" s="42" t="s">
        <v>463</v>
      </c>
      <c r="Y60" s="40" t="s">
        <v>56</v>
      </c>
      <c r="Z60" s="40" t="s">
        <v>22</v>
      </c>
    </row>
    <row r="61" spans="1:26" s="40" customFormat="1" ht="15.6" customHeight="1">
      <c r="A61" s="36">
        <v>311</v>
      </c>
      <c r="B61" s="36">
        <v>54</v>
      </c>
      <c r="C61" s="37" t="s">
        <v>22</v>
      </c>
      <c r="D61" s="109"/>
      <c r="E61" s="41">
        <v>165</v>
      </c>
      <c r="F61" s="41" t="s">
        <v>464</v>
      </c>
      <c r="G61" s="41" t="s">
        <v>465</v>
      </c>
      <c r="H61" s="42">
        <v>28161501006</v>
      </c>
      <c r="I61" s="52">
        <v>1</v>
      </c>
      <c r="J61" s="42">
        <v>1</v>
      </c>
      <c r="K61" s="67" t="s">
        <v>466</v>
      </c>
      <c r="L61" s="44" t="s">
        <v>96</v>
      </c>
      <c r="M61" s="45" t="s">
        <v>7</v>
      </c>
      <c r="N61" s="45" t="s">
        <v>97</v>
      </c>
      <c r="O61" s="67" t="s">
        <v>467</v>
      </c>
      <c r="P61" s="67" t="s">
        <v>468</v>
      </c>
      <c r="Q61" s="48">
        <v>626093154907</v>
      </c>
      <c r="R61" s="48">
        <v>443702010015747</v>
      </c>
      <c r="S61" s="46" t="s">
        <v>469</v>
      </c>
      <c r="T61" s="42" t="s">
        <v>470</v>
      </c>
      <c r="U61" s="42">
        <v>8186066515</v>
      </c>
      <c r="V61" s="70" t="s">
        <v>103</v>
      </c>
      <c r="W61" s="42">
        <v>521215</v>
      </c>
      <c r="X61" s="42" t="s">
        <v>471</v>
      </c>
      <c r="Y61" s="40" t="s">
        <v>56</v>
      </c>
      <c r="Z61" s="40" t="s">
        <v>22</v>
      </c>
    </row>
    <row r="62" spans="1:26" s="40" customFormat="1" ht="15.6" customHeight="1">
      <c r="A62" s="36">
        <v>312</v>
      </c>
      <c r="B62" s="36">
        <v>55</v>
      </c>
      <c r="C62" s="37" t="s">
        <v>22</v>
      </c>
      <c r="D62" s="109"/>
      <c r="E62" s="105">
        <v>166</v>
      </c>
      <c r="F62" s="105" t="s">
        <v>472</v>
      </c>
      <c r="G62" s="41" t="s">
        <v>473</v>
      </c>
      <c r="H62" s="42">
        <v>28161500509</v>
      </c>
      <c r="I62" s="52">
        <v>1</v>
      </c>
      <c r="J62" s="42">
        <v>1</v>
      </c>
      <c r="K62" s="67" t="s">
        <v>474</v>
      </c>
      <c r="L62" s="44" t="s">
        <v>96</v>
      </c>
      <c r="M62" s="39" t="s">
        <v>7</v>
      </c>
      <c r="N62" s="45" t="s">
        <v>98</v>
      </c>
      <c r="O62" s="67" t="s">
        <v>475</v>
      </c>
      <c r="P62" s="67" t="s">
        <v>476</v>
      </c>
      <c r="Q62" s="48">
        <v>218915895921</v>
      </c>
      <c r="R62" s="48">
        <v>33452200145492</v>
      </c>
      <c r="S62" s="46" t="s">
        <v>462</v>
      </c>
      <c r="T62" s="42" t="s">
        <v>136</v>
      </c>
      <c r="U62" s="42">
        <v>9989874574</v>
      </c>
      <c r="V62" s="70" t="s">
        <v>477</v>
      </c>
      <c r="W62" s="42">
        <v>521215</v>
      </c>
      <c r="X62" s="42" t="s">
        <v>478</v>
      </c>
      <c r="Y62" s="40" t="s">
        <v>56</v>
      </c>
      <c r="Z62" s="40" t="s">
        <v>22</v>
      </c>
    </row>
    <row r="63" spans="1:26" s="40" customFormat="1" ht="15.6" customHeight="1">
      <c r="A63" s="36">
        <v>313</v>
      </c>
      <c r="B63" s="36">
        <v>56</v>
      </c>
      <c r="C63" s="37" t="s">
        <v>22</v>
      </c>
      <c r="D63" s="109"/>
      <c r="E63" s="111"/>
      <c r="F63" s="111"/>
      <c r="G63" s="41" t="s">
        <v>473</v>
      </c>
      <c r="H63" s="42">
        <v>28161500509</v>
      </c>
      <c r="I63" s="52">
        <v>1</v>
      </c>
      <c r="J63" s="42">
        <v>2</v>
      </c>
      <c r="K63" s="67" t="s">
        <v>479</v>
      </c>
      <c r="L63" s="45" t="s">
        <v>99</v>
      </c>
      <c r="M63" s="38" t="s">
        <v>11</v>
      </c>
      <c r="N63" s="45" t="s">
        <v>97</v>
      </c>
      <c r="O63" s="67" t="s">
        <v>101</v>
      </c>
      <c r="P63" s="67" t="s">
        <v>480</v>
      </c>
      <c r="Q63" s="48">
        <v>872032909419</v>
      </c>
      <c r="R63" s="48">
        <v>37998969138</v>
      </c>
      <c r="S63" s="46" t="s">
        <v>481</v>
      </c>
      <c r="T63" s="42" t="s">
        <v>482</v>
      </c>
      <c r="U63" s="42">
        <v>9912895352</v>
      </c>
      <c r="V63" s="70" t="s">
        <v>483</v>
      </c>
      <c r="W63" s="42">
        <v>521215</v>
      </c>
      <c r="X63" s="42" t="s">
        <v>484</v>
      </c>
      <c r="Y63" s="40" t="s">
        <v>56</v>
      </c>
      <c r="Z63" s="40" t="s">
        <v>22</v>
      </c>
    </row>
    <row r="64" spans="1:26" s="40" customFormat="1" ht="15.6" customHeight="1">
      <c r="A64" s="36">
        <v>314</v>
      </c>
      <c r="B64" s="36">
        <v>57</v>
      </c>
      <c r="C64" s="37" t="s">
        <v>22</v>
      </c>
      <c r="D64" s="109"/>
      <c r="E64" s="111"/>
      <c r="F64" s="111"/>
      <c r="G64" s="41" t="s">
        <v>473</v>
      </c>
      <c r="H64" s="42">
        <v>28161500509</v>
      </c>
      <c r="I64" s="52">
        <v>1</v>
      </c>
      <c r="J64" s="42">
        <v>3</v>
      </c>
      <c r="K64" s="67" t="s">
        <v>485</v>
      </c>
      <c r="L64" s="44" t="s">
        <v>96</v>
      </c>
      <c r="M64" s="44" t="s">
        <v>12</v>
      </c>
      <c r="N64" s="45" t="s">
        <v>97</v>
      </c>
      <c r="O64" s="67" t="s">
        <v>127</v>
      </c>
      <c r="P64" s="67" t="s">
        <v>486</v>
      </c>
      <c r="Q64" s="48">
        <v>566330781028</v>
      </c>
      <c r="R64" s="48">
        <v>20148340983</v>
      </c>
      <c r="S64" s="46" t="s">
        <v>481</v>
      </c>
      <c r="T64" s="42" t="s">
        <v>482</v>
      </c>
      <c r="U64" s="42">
        <v>9000475773</v>
      </c>
      <c r="V64" s="70" t="s">
        <v>107</v>
      </c>
      <c r="W64" s="42">
        <v>521215</v>
      </c>
      <c r="X64" s="42" t="s">
        <v>487</v>
      </c>
      <c r="Y64" s="40" t="s">
        <v>56</v>
      </c>
      <c r="Z64" s="40" t="s">
        <v>22</v>
      </c>
    </row>
    <row r="65" spans="1:26" s="40" customFormat="1" ht="15.6" customHeight="1">
      <c r="A65" s="36">
        <v>315</v>
      </c>
      <c r="B65" s="36">
        <v>58</v>
      </c>
      <c r="C65" s="37" t="s">
        <v>22</v>
      </c>
      <c r="D65" s="110"/>
      <c r="E65" s="106"/>
      <c r="F65" s="106"/>
      <c r="G65" s="41" t="s">
        <v>473</v>
      </c>
      <c r="H65" s="42">
        <v>28161500509</v>
      </c>
      <c r="I65" s="52">
        <v>1</v>
      </c>
      <c r="J65" s="42">
        <v>4</v>
      </c>
      <c r="K65" s="67" t="s">
        <v>488</v>
      </c>
      <c r="L65" s="45" t="s">
        <v>99</v>
      </c>
      <c r="M65" s="39" t="s">
        <v>15</v>
      </c>
      <c r="N65" s="45" t="s">
        <v>97</v>
      </c>
      <c r="O65" s="67" t="s">
        <v>489</v>
      </c>
      <c r="P65" s="67" t="s">
        <v>490</v>
      </c>
      <c r="Q65" s="48">
        <v>295304170287</v>
      </c>
      <c r="R65" s="48">
        <v>443702120000387</v>
      </c>
      <c r="S65" s="46" t="s">
        <v>469</v>
      </c>
      <c r="T65" s="42" t="s">
        <v>470</v>
      </c>
      <c r="U65" s="42">
        <v>9603671936</v>
      </c>
      <c r="V65" s="70" t="s">
        <v>491</v>
      </c>
      <c r="W65" s="42">
        <v>521215</v>
      </c>
      <c r="X65" s="42" t="s">
        <v>492</v>
      </c>
      <c r="Y65" s="40" t="s">
        <v>56</v>
      </c>
      <c r="Z65" s="40" t="s">
        <v>22</v>
      </c>
    </row>
    <row r="66" spans="1:26" s="40" customFormat="1" ht="15.6" customHeight="1">
      <c r="A66" s="36">
        <v>316</v>
      </c>
      <c r="B66" s="36">
        <v>59</v>
      </c>
      <c r="C66" s="37" t="s">
        <v>22</v>
      </c>
      <c r="D66" s="72" t="s">
        <v>60</v>
      </c>
      <c r="E66" s="41">
        <v>167</v>
      </c>
      <c r="F66" s="41" t="s">
        <v>61</v>
      </c>
      <c r="G66" s="41" t="s">
        <v>493</v>
      </c>
      <c r="H66" s="42">
        <v>28161300604</v>
      </c>
      <c r="I66" s="52">
        <v>1</v>
      </c>
      <c r="J66" s="42">
        <v>1</v>
      </c>
      <c r="K66" s="43" t="s">
        <v>494</v>
      </c>
      <c r="L66" s="44" t="s">
        <v>96</v>
      </c>
      <c r="M66" s="44" t="s">
        <v>11</v>
      </c>
      <c r="N66" s="45" t="s">
        <v>97</v>
      </c>
      <c r="O66" s="43" t="s">
        <v>495</v>
      </c>
      <c r="P66" s="43" t="s">
        <v>496</v>
      </c>
      <c r="Q66" s="48">
        <v>484491318459</v>
      </c>
      <c r="R66" s="49">
        <v>33481243917</v>
      </c>
      <c r="S66" s="46" t="s">
        <v>497</v>
      </c>
      <c r="T66" s="42" t="s">
        <v>498</v>
      </c>
      <c r="U66" s="42">
        <v>9948931334</v>
      </c>
      <c r="V66" s="47" t="s">
        <v>499</v>
      </c>
      <c r="W66" s="42">
        <v>521235</v>
      </c>
      <c r="X66" s="66">
        <v>37601</v>
      </c>
      <c r="Y66" s="40" t="s">
        <v>60</v>
      </c>
      <c r="Z66" s="40" t="s">
        <v>22</v>
      </c>
    </row>
    <row r="67" spans="1:26" s="40" customFormat="1" ht="15.6" customHeight="1">
      <c r="A67" s="36">
        <v>317</v>
      </c>
      <c r="B67" s="36">
        <v>60</v>
      </c>
      <c r="C67" s="37" t="s">
        <v>22</v>
      </c>
      <c r="D67" s="102" t="s">
        <v>62</v>
      </c>
      <c r="E67" s="100">
        <v>168</v>
      </c>
      <c r="F67" s="100" t="s">
        <v>500</v>
      </c>
      <c r="G67" s="51" t="s">
        <v>501</v>
      </c>
      <c r="H67" s="82">
        <v>28162702206</v>
      </c>
      <c r="I67" s="52">
        <v>1</v>
      </c>
      <c r="J67" s="82">
        <v>1</v>
      </c>
      <c r="K67" s="53" t="s">
        <v>502</v>
      </c>
      <c r="L67" s="45" t="s">
        <v>99</v>
      </c>
      <c r="M67" s="44" t="s">
        <v>11</v>
      </c>
      <c r="N67" s="44">
        <v>10</v>
      </c>
      <c r="O67" s="53" t="s">
        <v>503</v>
      </c>
      <c r="P67" s="53" t="s">
        <v>504</v>
      </c>
      <c r="Q67" s="57">
        <v>939313474437</v>
      </c>
      <c r="R67" s="54" t="s">
        <v>505</v>
      </c>
      <c r="S67" s="55" t="s">
        <v>506</v>
      </c>
      <c r="T67" s="52" t="s">
        <v>507</v>
      </c>
      <c r="U67" s="52">
        <v>9701353620</v>
      </c>
      <c r="V67" s="36" t="s">
        <v>508</v>
      </c>
      <c r="W67" s="52">
        <v>521260</v>
      </c>
      <c r="X67" s="52" t="s">
        <v>509</v>
      </c>
      <c r="Y67" s="40" t="s">
        <v>62</v>
      </c>
      <c r="Z67" s="40" t="s">
        <v>22</v>
      </c>
    </row>
    <row r="68" spans="1:26" s="40" customFormat="1" ht="15.6" customHeight="1">
      <c r="A68" s="36">
        <v>318</v>
      </c>
      <c r="B68" s="36">
        <v>61</v>
      </c>
      <c r="C68" s="37" t="s">
        <v>22</v>
      </c>
      <c r="D68" s="104"/>
      <c r="E68" s="101"/>
      <c r="F68" s="101"/>
      <c r="G68" s="51" t="s">
        <v>501</v>
      </c>
      <c r="H68" s="82">
        <v>28162702206</v>
      </c>
      <c r="I68" s="52">
        <v>1</v>
      </c>
      <c r="J68" s="82">
        <v>2</v>
      </c>
      <c r="K68" s="53" t="s">
        <v>510</v>
      </c>
      <c r="L68" s="45" t="s">
        <v>99</v>
      </c>
      <c r="M68" s="44" t="s">
        <v>11</v>
      </c>
      <c r="N68" s="44">
        <v>9</v>
      </c>
      <c r="O68" s="53" t="s">
        <v>511</v>
      </c>
      <c r="P68" s="53" t="s">
        <v>501</v>
      </c>
      <c r="Q68" s="57">
        <v>674226567315</v>
      </c>
      <c r="R68" s="58">
        <v>90410100086964</v>
      </c>
      <c r="S68" s="55" t="s">
        <v>512</v>
      </c>
      <c r="T68" s="52" t="s">
        <v>513</v>
      </c>
      <c r="U68" s="52">
        <v>9701353620</v>
      </c>
      <c r="V68" s="36" t="s">
        <v>514</v>
      </c>
      <c r="W68" s="52">
        <v>521260</v>
      </c>
      <c r="X68" s="52" t="s">
        <v>515</v>
      </c>
      <c r="Y68" s="40" t="s">
        <v>62</v>
      </c>
      <c r="Z68" s="40" t="s">
        <v>22</v>
      </c>
    </row>
    <row r="69" spans="1:26" s="40" customFormat="1" ht="15.6" customHeight="1">
      <c r="A69" s="36">
        <v>319</v>
      </c>
      <c r="B69" s="36">
        <v>62</v>
      </c>
      <c r="C69" s="37" t="s">
        <v>22</v>
      </c>
      <c r="D69" s="104"/>
      <c r="E69" s="51">
        <v>169</v>
      </c>
      <c r="F69" s="51" t="s">
        <v>516</v>
      </c>
      <c r="G69" s="51" t="s">
        <v>517</v>
      </c>
      <c r="H69" s="82">
        <v>28162700408</v>
      </c>
      <c r="I69" s="52">
        <v>1</v>
      </c>
      <c r="J69" s="82">
        <v>1</v>
      </c>
      <c r="K69" s="53" t="s">
        <v>518</v>
      </c>
      <c r="L69" s="44" t="s">
        <v>96</v>
      </c>
      <c r="M69" s="44" t="s">
        <v>5</v>
      </c>
      <c r="N69" s="44">
        <v>10</v>
      </c>
      <c r="O69" s="53" t="s">
        <v>109</v>
      </c>
      <c r="P69" s="53" t="s">
        <v>519</v>
      </c>
      <c r="Q69" s="57">
        <v>643989288906</v>
      </c>
      <c r="R69" s="58">
        <v>221710100002847</v>
      </c>
      <c r="S69" s="55" t="s">
        <v>520</v>
      </c>
      <c r="T69" s="52" t="s">
        <v>521</v>
      </c>
      <c r="U69" s="52">
        <v>9885357619</v>
      </c>
      <c r="V69" s="36" t="s">
        <v>522</v>
      </c>
      <c r="W69" s="52">
        <v>521109</v>
      </c>
      <c r="X69" s="59">
        <v>31139</v>
      </c>
      <c r="Y69" s="40" t="s">
        <v>62</v>
      </c>
      <c r="Z69" s="40" t="s">
        <v>22</v>
      </c>
    </row>
    <row r="70" spans="1:26" s="40" customFormat="1" ht="15.6" customHeight="1">
      <c r="A70" s="36">
        <v>320</v>
      </c>
      <c r="B70" s="36">
        <v>63</v>
      </c>
      <c r="C70" s="37" t="s">
        <v>22</v>
      </c>
      <c r="D70" s="104"/>
      <c r="E70" s="51">
        <v>170</v>
      </c>
      <c r="F70" s="51" t="s">
        <v>523</v>
      </c>
      <c r="G70" s="51" t="s">
        <v>62</v>
      </c>
      <c r="H70" s="82">
        <v>28162701003</v>
      </c>
      <c r="I70" s="52">
        <v>1</v>
      </c>
      <c r="J70" s="82">
        <v>1</v>
      </c>
      <c r="K70" s="53" t="s">
        <v>524</v>
      </c>
      <c r="L70" s="45" t="s">
        <v>99</v>
      </c>
      <c r="M70" s="44" t="s">
        <v>11</v>
      </c>
      <c r="N70" s="44">
        <v>9</v>
      </c>
      <c r="O70" s="53" t="s">
        <v>112</v>
      </c>
      <c r="P70" s="53" t="s">
        <v>62</v>
      </c>
      <c r="Q70" s="57">
        <v>822710996181</v>
      </c>
      <c r="R70" s="58">
        <v>1530101012393</v>
      </c>
      <c r="S70" s="55" t="s">
        <v>525</v>
      </c>
      <c r="T70" s="52" t="s">
        <v>526</v>
      </c>
      <c r="U70" s="52">
        <v>9391252224</v>
      </c>
      <c r="V70" s="36" t="s">
        <v>115</v>
      </c>
      <c r="W70" s="52">
        <v>521312</v>
      </c>
      <c r="X70" s="52" t="s">
        <v>527</v>
      </c>
      <c r="Y70" s="40" t="s">
        <v>62</v>
      </c>
      <c r="Z70" s="40" t="s">
        <v>22</v>
      </c>
    </row>
    <row r="71" spans="1:26" s="40" customFormat="1" ht="15.6" customHeight="1">
      <c r="A71" s="36">
        <v>321</v>
      </c>
      <c r="B71" s="36">
        <v>64</v>
      </c>
      <c r="C71" s="37" t="s">
        <v>22</v>
      </c>
      <c r="D71" s="103"/>
      <c r="E71" s="51">
        <v>171</v>
      </c>
      <c r="F71" s="51" t="s">
        <v>528</v>
      </c>
      <c r="G71" s="51" t="s">
        <v>529</v>
      </c>
      <c r="H71" s="82">
        <v>28162701702</v>
      </c>
      <c r="I71" s="52">
        <v>1</v>
      </c>
      <c r="J71" s="82">
        <v>1</v>
      </c>
      <c r="K71" s="53" t="s">
        <v>530</v>
      </c>
      <c r="L71" s="44" t="s">
        <v>96</v>
      </c>
      <c r="M71" s="44" t="s">
        <v>11</v>
      </c>
      <c r="N71" s="44">
        <v>10</v>
      </c>
      <c r="O71" s="53" t="s">
        <v>531</v>
      </c>
      <c r="P71" s="53" t="s">
        <v>532</v>
      </c>
      <c r="Q71" s="57">
        <v>761175152828</v>
      </c>
      <c r="R71" s="58">
        <v>15410100109876</v>
      </c>
      <c r="S71" s="55" t="s">
        <v>533</v>
      </c>
      <c r="T71" s="52" t="s">
        <v>534</v>
      </c>
      <c r="U71" s="52">
        <v>9533150099</v>
      </c>
      <c r="V71" s="36" t="s">
        <v>535</v>
      </c>
      <c r="W71" s="52">
        <v>521312</v>
      </c>
      <c r="X71" s="59">
        <v>32026</v>
      </c>
      <c r="Y71" s="40" t="s">
        <v>62</v>
      </c>
      <c r="Z71" s="40" t="s">
        <v>22</v>
      </c>
    </row>
    <row r="72" spans="1:26" s="40" customFormat="1" ht="15.6" customHeight="1">
      <c r="A72" s="36">
        <v>322</v>
      </c>
      <c r="B72" s="36">
        <v>65</v>
      </c>
      <c r="C72" s="37" t="s">
        <v>22</v>
      </c>
      <c r="D72" s="102" t="s">
        <v>536</v>
      </c>
      <c r="E72" s="100">
        <v>172</v>
      </c>
      <c r="F72" s="100" t="s">
        <v>132</v>
      </c>
      <c r="G72" s="51" t="s">
        <v>536</v>
      </c>
      <c r="H72" s="52">
        <v>28161400917</v>
      </c>
      <c r="I72" s="52">
        <v>1</v>
      </c>
      <c r="J72" s="52">
        <v>1</v>
      </c>
      <c r="K72" s="53" t="s">
        <v>537</v>
      </c>
      <c r="L72" s="45" t="s">
        <v>99</v>
      </c>
      <c r="M72" s="39" t="s">
        <v>7</v>
      </c>
      <c r="N72" s="44" t="s">
        <v>538</v>
      </c>
      <c r="O72" s="53" t="s">
        <v>539</v>
      </c>
      <c r="P72" s="53" t="s">
        <v>540</v>
      </c>
      <c r="Q72" s="57">
        <v>848016359016</v>
      </c>
      <c r="R72" s="58">
        <v>33268739032</v>
      </c>
      <c r="S72" s="55" t="s">
        <v>541</v>
      </c>
      <c r="T72" s="52" t="s">
        <v>542</v>
      </c>
      <c r="U72" s="52">
        <v>9848761373</v>
      </c>
      <c r="V72" s="36" t="s">
        <v>543</v>
      </c>
      <c r="W72" s="52">
        <v>521215</v>
      </c>
      <c r="X72" s="52" t="s">
        <v>544</v>
      </c>
      <c r="Y72" s="40" t="s">
        <v>67</v>
      </c>
      <c r="Z72" s="40" t="s">
        <v>22</v>
      </c>
    </row>
    <row r="73" spans="1:26" s="40" customFormat="1" ht="15.6" customHeight="1">
      <c r="A73" s="36">
        <v>323</v>
      </c>
      <c r="B73" s="36">
        <v>66</v>
      </c>
      <c r="C73" s="37" t="s">
        <v>22</v>
      </c>
      <c r="D73" s="104"/>
      <c r="E73" s="107"/>
      <c r="F73" s="107"/>
      <c r="G73" s="51" t="s">
        <v>536</v>
      </c>
      <c r="H73" s="52">
        <v>28161400917</v>
      </c>
      <c r="I73" s="52">
        <v>1</v>
      </c>
      <c r="J73" s="52">
        <v>2</v>
      </c>
      <c r="K73" s="53" t="s">
        <v>545</v>
      </c>
      <c r="L73" s="45" t="s">
        <v>99</v>
      </c>
      <c r="M73" s="44" t="s">
        <v>9</v>
      </c>
      <c r="N73" s="44" t="s">
        <v>538</v>
      </c>
      <c r="O73" s="53" t="s">
        <v>546</v>
      </c>
      <c r="P73" s="53" t="s">
        <v>547</v>
      </c>
      <c r="Q73" s="57">
        <v>420143134592</v>
      </c>
      <c r="R73" s="58">
        <v>35609440851</v>
      </c>
      <c r="S73" s="55" t="s">
        <v>541</v>
      </c>
      <c r="T73" s="52" t="s">
        <v>542</v>
      </c>
      <c r="U73" s="52">
        <v>9502114947</v>
      </c>
      <c r="V73" s="36" t="s">
        <v>548</v>
      </c>
      <c r="W73" s="52">
        <v>521227</v>
      </c>
      <c r="X73" s="52" t="s">
        <v>549</v>
      </c>
      <c r="Y73" s="40" t="s">
        <v>67</v>
      </c>
      <c r="Z73" s="40" t="s">
        <v>22</v>
      </c>
    </row>
    <row r="74" spans="1:26" s="40" customFormat="1" ht="15.6" customHeight="1">
      <c r="A74" s="36">
        <v>324</v>
      </c>
      <c r="B74" s="36">
        <v>67</v>
      </c>
      <c r="C74" s="37" t="s">
        <v>22</v>
      </c>
      <c r="D74" s="104"/>
      <c r="E74" s="107"/>
      <c r="F74" s="107"/>
      <c r="G74" s="51" t="s">
        <v>536</v>
      </c>
      <c r="H74" s="52">
        <v>28161400917</v>
      </c>
      <c r="I74" s="52">
        <v>1</v>
      </c>
      <c r="J74" s="52">
        <v>3</v>
      </c>
      <c r="K74" s="53" t="s">
        <v>550</v>
      </c>
      <c r="L74" s="45" t="s">
        <v>99</v>
      </c>
      <c r="M74" s="38" t="s">
        <v>9</v>
      </c>
      <c r="N74" s="44" t="s">
        <v>551</v>
      </c>
      <c r="O74" s="53" t="s">
        <v>101</v>
      </c>
      <c r="P74" s="53" t="s">
        <v>536</v>
      </c>
      <c r="Q74" s="57">
        <v>600300544626</v>
      </c>
      <c r="R74" s="58">
        <v>56310100087404</v>
      </c>
      <c r="S74" s="55" t="s">
        <v>552</v>
      </c>
      <c r="T74" s="52" t="s">
        <v>553</v>
      </c>
      <c r="U74" s="52">
        <v>7095945869</v>
      </c>
      <c r="V74" s="36" t="s">
        <v>554</v>
      </c>
      <c r="W74" s="52">
        <v>521235</v>
      </c>
      <c r="X74" s="59">
        <v>36590</v>
      </c>
      <c r="Y74" s="40" t="s">
        <v>67</v>
      </c>
      <c r="Z74" s="40" t="s">
        <v>22</v>
      </c>
    </row>
    <row r="75" spans="1:26" s="40" customFormat="1" ht="15.6" customHeight="1">
      <c r="A75" s="36">
        <v>325</v>
      </c>
      <c r="B75" s="36">
        <v>68</v>
      </c>
      <c r="C75" s="37" t="s">
        <v>22</v>
      </c>
      <c r="D75" s="103"/>
      <c r="E75" s="101"/>
      <c r="F75" s="101"/>
      <c r="G75" s="51" t="s">
        <v>536</v>
      </c>
      <c r="H75" s="52">
        <v>28161400917</v>
      </c>
      <c r="I75" s="52">
        <v>1</v>
      </c>
      <c r="J75" s="52">
        <v>4</v>
      </c>
      <c r="K75" s="53" t="s">
        <v>555</v>
      </c>
      <c r="L75" s="45" t="s">
        <v>99</v>
      </c>
      <c r="M75" s="44" t="s">
        <v>9</v>
      </c>
      <c r="N75" s="44" t="s">
        <v>551</v>
      </c>
      <c r="O75" s="53" t="s">
        <v>556</v>
      </c>
      <c r="P75" s="53" t="s">
        <v>536</v>
      </c>
      <c r="Q75" s="57">
        <v>879891691051</v>
      </c>
      <c r="R75" s="58">
        <v>33452200140050</v>
      </c>
      <c r="S75" s="55" t="s">
        <v>557</v>
      </c>
      <c r="T75" s="52" t="s">
        <v>136</v>
      </c>
      <c r="U75" s="52">
        <v>9666152310</v>
      </c>
      <c r="V75" s="36" t="s">
        <v>558</v>
      </c>
      <c r="W75" s="52">
        <v>521215</v>
      </c>
      <c r="X75" s="52" t="s">
        <v>559</v>
      </c>
      <c r="Y75" s="40" t="s">
        <v>67</v>
      </c>
      <c r="Z75" s="40" t="s">
        <v>22</v>
      </c>
    </row>
    <row r="76" spans="1:26" s="40" customFormat="1" ht="15.6" customHeight="1">
      <c r="A76" s="36"/>
      <c r="B76" s="36"/>
      <c r="C76" s="37"/>
      <c r="D76" s="56"/>
      <c r="E76" s="51"/>
      <c r="F76" s="51"/>
      <c r="G76" s="51"/>
      <c r="H76" s="52"/>
      <c r="I76" s="52">
        <f>SUM(I8:I75)</f>
        <v>68</v>
      </c>
      <c r="J76" s="52"/>
      <c r="K76" s="53"/>
      <c r="L76" s="45"/>
      <c r="M76" s="44"/>
      <c r="N76" s="44"/>
      <c r="O76" s="53"/>
      <c r="P76" s="53"/>
      <c r="Q76" s="57"/>
      <c r="R76" s="58"/>
      <c r="S76" s="55"/>
      <c r="T76" s="52"/>
      <c r="U76" s="52"/>
      <c r="V76" s="36"/>
      <c r="W76" s="52"/>
      <c r="X76" s="52"/>
    </row>
    <row r="77" spans="1:26">
      <c r="B77" s="83">
        <v>363</v>
      </c>
    </row>
    <row r="78" spans="1:26">
      <c r="E78" s="85" t="s">
        <v>560</v>
      </c>
      <c r="J78" s="84" t="s">
        <v>561</v>
      </c>
    </row>
  </sheetData>
  <autoFilter ref="A6:Z6">
    <filterColumn colId="8"/>
  </autoFilter>
  <mergeCells count="45">
    <mergeCell ref="A1:N1"/>
    <mergeCell ref="A2:N2"/>
    <mergeCell ref="A3:N3"/>
    <mergeCell ref="A4:N4"/>
    <mergeCell ref="D13:D22"/>
    <mergeCell ref="E13:E14"/>
    <mergeCell ref="F13:F14"/>
    <mergeCell ref="E15:E22"/>
    <mergeCell ref="F15:F22"/>
    <mergeCell ref="D23:D24"/>
    <mergeCell ref="D8:D12"/>
    <mergeCell ref="E8:E12"/>
    <mergeCell ref="F8:F12"/>
    <mergeCell ref="D39:D46"/>
    <mergeCell ref="E39:E41"/>
    <mergeCell ref="F39:F41"/>
    <mergeCell ref="E43:E44"/>
    <mergeCell ref="F43:F44"/>
    <mergeCell ref="E45:E46"/>
    <mergeCell ref="F45:F46"/>
    <mergeCell ref="D25:D32"/>
    <mergeCell ref="E25:E26"/>
    <mergeCell ref="F25:F26"/>
    <mergeCell ref="E29:E30"/>
    <mergeCell ref="F29:F30"/>
    <mergeCell ref="D33:D38"/>
    <mergeCell ref="E37:E38"/>
    <mergeCell ref="F37:F38"/>
    <mergeCell ref="D60:D65"/>
    <mergeCell ref="E62:E65"/>
    <mergeCell ref="F62:F65"/>
    <mergeCell ref="D67:D71"/>
    <mergeCell ref="E67:E68"/>
    <mergeCell ref="F67:F68"/>
    <mergeCell ref="D47:D50"/>
    <mergeCell ref="E47:E48"/>
    <mergeCell ref="F47:F48"/>
    <mergeCell ref="D51:D58"/>
    <mergeCell ref="E51:E54"/>
    <mergeCell ref="F51:F54"/>
    <mergeCell ref="E55:E58"/>
    <mergeCell ref="F55:F58"/>
    <mergeCell ref="D72:D75"/>
    <mergeCell ref="E72:E75"/>
    <mergeCell ref="F72:F75"/>
  </mergeCells>
  <printOptions horizontalCentered="1"/>
  <pageMargins left="0.36" right="0.4" top="0.4" bottom="0.37" header="0.54" footer="0.53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X51"/>
  <sheetViews>
    <sheetView view="pageBreakPreview" zoomScale="85" zoomScaleSheetLayoutView="85" workbookViewId="0">
      <selection activeCell="A51" sqref="A51:XFD79"/>
    </sheetView>
  </sheetViews>
  <sheetFormatPr defaultRowHeight="16.5"/>
  <cols>
    <col min="1" max="1" width="15.28515625" style="6" customWidth="1"/>
    <col min="2" max="2" width="5.5703125" style="25" customWidth="1"/>
    <col min="3" max="3" width="11" style="6" customWidth="1"/>
    <col min="4" max="4" width="5.5703125" style="25" customWidth="1"/>
    <col min="5" max="5" width="16.5703125" style="6" customWidth="1"/>
    <col min="6" max="6" width="26.7109375" style="27" customWidth="1"/>
    <col min="7" max="21" width="4.42578125" style="26" hidden="1" customWidth="1"/>
    <col min="22" max="22" width="13" style="26" customWidth="1"/>
    <col min="23" max="23" width="11" style="6" customWidth="1"/>
    <col min="24" max="16384" width="9.140625" style="6"/>
  </cols>
  <sheetData>
    <row r="1" spans="1:24" ht="42.75" customHeight="1">
      <c r="B1" s="117" t="s">
        <v>72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4" ht="33.75" customHeight="1">
      <c r="A2" s="1" t="s">
        <v>0</v>
      </c>
      <c r="B2" s="2" t="s">
        <v>1</v>
      </c>
      <c r="C2" s="2" t="s">
        <v>2</v>
      </c>
      <c r="D2" s="2" t="s">
        <v>1</v>
      </c>
      <c r="E2" s="2" t="s">
        <v>3</v>
      </c>
      <c r="F2" s="3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20</v>
      </c>
      <c r="W2" s="2" t="s">
        <v>2</v>
      </c>
    </row>
    <row r="3" spans="1:24">
      <c r="A3" s="7">
        <v>28161100811</v>
      </c>
      <c r="B3" s="8">
        <v>133</v>
      </c>
      <c r="C3" s="9" t="s">
        <v>22</v>
      </c>
      <c r="D3" s="8" t="e">
        <f>#REF!+1</f>
        <v>#REF!</v>
      </c>
      <c r="E3" s="10" t="s">
        <v>23</v>
      </c>
      <c r="F3" s="11" t="s">
        <v>24</v>
      </c>
      <c r="G3" s="12"/>
      <c r="H3" s="12"/>
      <c r="I3" s="12"/>
      <c r="J3" s="12"/>
      <c r="K3" s="12">
        <v>4</v>
      </c>
      <c r="L3" s="12"/>
      <c r="M3" s="12"/>
      <c r="N3" s="12">
        <v>1</v>
      </c>
      <c r="O3" s="12"/>
      <c r="P3" s="12"/>
      <c r="Q3" s="12"/>
      <c r="R3" s="12"/>
      <c r="S3" s="12"/>
      <c r="T3" s="12"/>
      <c r="U3" s="12"/>
      <c r="V3" s="12">
        <v>5</v>
      </c>
      <c r="W3" s="13" t="s">
        <v>22</v>
      </c>
      <c r="X3" s="6" t="s">
        <v>22</v>
      </c>
    </row>
    <row r="4" spans="1:24" ht="17.25">
      <c r="A4" s="7"/>
      <c r="B4" s="8"/>
      <c r="C4" s="13"/>
      <c r="D4" s="7"/>
      <c r="E4" s="14"/>
      <c r="F4" s="15" t="s">
        <v>21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6">
        <f>SUM(V3)</f>
        <v>5</v>
      </c>
      <c r="W4" s="13"/>
    </row>
    <row r="5" spans="1:24">
      <c r="A5" s="7">
        <v>28162201705</v>
      </c>
      <c r="B5" s="8">
        <v>134</v>
      </c>
      <c r="C5" s="9" t="s">
        <v>22</v>
      </c>
      <c r="D5" s="8">
        <f t="shared" ref="D5:D6" si="0">D4+1</f>
        <v>1</v>
      </c>
      <c r="E5" s="10" t="s">
        <v>25</v>
      </c>
      <c r="F5" s="11" t="s">
        <v>26</v>
      </c>
      <c r="G5" s="12"/>
      <c r="H5" s="12"/>
      <c r="I5" s="12"/>
      <c r="J5" s="12"/>
      <c r="K5" s="12"/>
      <c r="L5" s="12"/>
      <c r="M5" s="12"/>
      <c r="N5" s="12">
        <v>1</v>
      </c>
      <c r="O5" s="12"/>
      <c r="P5" s="12"/>
      <c r="Q5" s="12"/>
      <c r="R5" s="12"/>
      <c r="S5" s="12"/>
      <c r="T5" s="12"/>
      <c r="U5" s="12">
        <v>1</v>
      </c>
      <c r="V5" s="12">
        <v>2</v>
      </c>
      <c r="W5" s="13" t="s">
        <v>22</v>
      </c>
      <c r="X5" s="6" t="s">
        <v>22</v>
      </c>
    </row>
    <row r="6" spans="1:24">
      <c r="A6" s="7">
        <v>28162201113</v>
      </c>
      <c r="B6" s="8">
        <f t="shared" ref="B6:B30" si="1">B5+1</f>
        <v>135</v>
      </c>
      <c r="C6" s="9" t="s">
        <v>22</v>
      </c>
      <c r="D6" s="8">
        <f t="shared" si="0"/>
        <v>2</v>
      </c>
      <c r="E6" s="10" t="s">
        <v>25</v>
      </c>
      <c r="F6" s="11" t="s">
        <v>27</v>
      </c>
      <c r="G6" s="12">
        <v>1</v>
      </c>
      <c r="H6" s="12"/>
      <c r="I6" s="12">
        <v>1</v>
      </c>
      <c r="J6" s="12"/>
      <c r="K6" s="12">
        <v>2</v>
      </c>
      <c r="L6" s="12"/>
      <c r="M6" s="12">
        <v>3</v>
      </c>
      <c r="N6" s="12">
        <v>1</v>
      </c>
      <c r="O6" s="12"/>
      <c r="P6" s="12"/>
      <c r="Q6" s="12"/>
      <c r="R6" s="12"/>
      <c r="S6" s="12"/>
      <c r="T6" s="12"/>
      <c r="U6" s="12"/>
      <c r="V6" s="12">
        <v>8</v>
      </c>
      <c r="W6" s="13" t="s">
        <v>22</v>
      </c>
      <c r="X6" s="6" t="s">
        <v>22</v>
      </c>
    </row>
    <row r="7" spans="1:24" ht="17.25">
      <c r="A7" s="7"/>
      <c r="B7" s="8"/>
      <c r="C7" s="13"/>
      <c r="D7" s="7"/>
      <c r="E7" s="14"/>
      <c r="F7" s="15" t="s">
        <v>21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6">
        <f>SUM(V5:V6)</f>
        <v>10</v>
      </c>
      <c r="W7" s="13"/>
    </row>
    <row r="8" spans="1:24">
      <c r="A8" s="7">
        <v>28162602505</v>
      </c>
      <c r="B8" s="8">
        <v>136</v>
      </c>
      <c r="C8" s="9" t="s">
        <v>22</v>
      </c>
      <c r="D8" s="8">
        <f t="shared" ref="D8:D9" si="2">D7+1</f>
        <v>1</v>
      </c>
      <c r="E8" s="10" t="s">
        <v>28</v>
      </c>
      <c r="F8" s="11" t="s">
        <v>29</v>
      </c>
      <c r="G8" s="12"/>
      <c r="H8" s="12"/>
      <c r="I8" s="12"/>
      <c r="J8" s="12"/>
      <c r="K8" s="12"/>
      <c r="L8" s="12"/>
      <c r="M8" s="12">
        <v>1</v>
      </c>
      <c r="N8" s="12"/>
      <c r="O8" s="12"/>
      <c r="P8" s="12"/>
      <c r="Q8" s="12"/>
      <c r="R8" s="12"/>
      <c r="S8" s="12"/>
      <c r="T8" s="12"/>
      <c r="U8" s="12"/>
      <c r="V8" s="12">
        <v>1</v>
      </c>
      <c r="W8" s="13" t="s">
        <v>22</v>
      </c>
      <c r="X8" s="6" t="s">
        <v>22</v>
      </c>
    </row>
    <row r="9" spans="1:24">
      <c r="A9" s="7">
        <v>28162601909</v>
      </c>
      <c r="B9" s="8">
        <f t="shared" si="1"/>
        <v>137</v>
      </c>
      <c r="C9" s="9" t="s">
        <v>22</v>
      </c>
      <c r="D9" s="8">
        <f t="shared" si="2"/>
        <v>2</v>
      </c>
      <c r="E9" s="10" t="s">
        <v>28</v>
      </c>
      <c r="F9" s="11" t="s">
        <v>30</v>
      </c>
      <c r="G9" s="12"/>
      <c r="H9" s="12"/>
      <c r="I9" s="12"/>
      <c r="J9" s="12"/>
      <c r="K9" s="12"/>
      <c r="L9" s="12"/>
      <c r="M9" s="12">
        <v>1</v>
      </c>
      <c r="N9" s="12"/>
      <c r="O9" s="12"/>
      <c r="P9" s="12"/>
      <c r="Q9" s="12"/>
      <c r="R9" s="12"/>
      <c r="S9" s="12"/>
      <c r="T9" s="12"/>
      <c r="U9" s="12"/>
      <c r="V9" s="12">
        <v>1</v>
      </c>
      <c r="W9" s="13" t="s">
        <v>22</v>
      </c>
      <c r="X9" s="6" t="s">
        <v>22</v>
      </c>
    </row>
    <row r="10" spans="1:24" ht="17.25">
      <c r="A10" s="7"/>
      <c r="B10" s="8"/>
      <c r="C10" s="13"/>
      <c r="D10" s="7"/>
      <c r="E10" s="14"/>
      <c r="F10" s="15" t="s">
        <v>21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6">
        <f>SUM(V8:V9)</f>
        <v>2</v>
      </c>
      <c r="W10" s="13"/>
    </row>
    <row r="11" spans="1:24">
      <c r="A11" s="7">
        <v>28162400212</v>
      </c>
      <c r="B11" s="8">
        <v>138</v>
      </c>
      <c r="C11" s="9" t="s">
        <v>22</v>
      </c>
      <c r="D11" s="8">
        <f t="shared" ref="D11:D16" si="3">D10+1</f>
        <v>1</v>
      </c>
      <c r="E11" s="10" t="s">
        <v>31</v>
      </c>
      <c r="F11" s="11" t="s">
        <v>32</v>
      </c>
      <c r="G11" s="12"/>
      <c r="H11" s="12"/>
      <c r="I11" s="12">
        <v>2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>
        <v>2</v>
      </c>
      <c r="W11" s="13" t="s">
        <v>22</v>
      </c>
      <c r="X11" s="6" t="s">
        <v>22</v>
      </c>
    </row>
    <row r="12" spans="1:24">
      <c r="A12" s="7">
        <v>28162400804</v>
      </c>
      <c r="B12" s="8">
        <f t="shared" si="1"/>
        <v>139</v>
      </c>
      <c r="C12" s="9" t="s">
        <v>22</v>
      </c>
      <c r="D12" s="8">
        <f t="shared" si="3"/>
        <v>2</v>
      </c>
      <c r="E12" s="10" t="s">
        <v>31</v>
      </c>
      <c r="F12" s="11" t="s">
        <v>33</v>
      </c>
      <c r="G12" s="12"/>
      <c r="H12" s="12"/>
      <c r="I12" s="12">
        <v>1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>
        <v>1</v>
      </c>
      <c r="W12" s="13" t="s">
        <v>22</v>
      </c>
      <c r="X12" s="6" t="s">
        <v>22</v>
      </c>
    </row>
    <row r="13" spans="1:24">
      <c r="A13" s="7">
        <v>28162400403</v>
      </c>
      <c r="B13" s="8">
        <f t="shared" si="1"/>
        <v>140</v>
      </c>
      <c r="C13" s="9" t="s">
        <v>22</v>
      </c>
      <c r="D13" s="8">
        <f t="shared" si="3"/>
        <v>3</v>
      </c>
      <c r="E13" s="10" t="s">
        <v>31</v>
      </c>
      <c r="F13" s="11" t="s">
        <v>34</v>
      </c>
      <c r="G13" s="12"/>
      <c r="H13" s="12"/>
      <c r="I13" s="12"/>
      <c r="J13" s="12"/>
      <c r="K13" s="12"/>
      <c r="L13" s="12"/>
      <c r="M13" s="12"/>
      <c r="N13" s="12">
        <v>1</v>
      </c>
      <c r="O13" s="12"/>
      <c r="P13" s="12"/>
      <c r="Q13" s="12"/>
      <c r="R13" s="12"/>
      <c r="S13" s="12"/>
      <c r="T13" s="12"/>
      <c r="U13" s="12"/>
      <c r="V13" s="12">
        <v>1</v>
      </c>
      <c r="W13" s="13" t="s">
        <v>22</v>
      </c>
      <c r="X13" s="6" t="s">
        <v>22</v>
      </c>
    </row>
    <row r="14" spans="1:24">
      <c r="A14" s="7">
        <v>28162401606</v>
      </c>
      <c r="B14" s="8">
        <f t="shared" si="1"/>
        <v>141</v>
      </c>
      <c r="C14" s="9" t="s">
        <v>22</v>
      </c>
      <c r="D14" s="8">
        <f t="shared" si="3"/>
        <v>4</v>
      </c>
      <c r="E14" s="10" t="s">
        <v>31</v>
      </c>
      <c r="F14" s="11" t="s">
        <v>35</v>
      </c>
      <c r="G14" s="12"/>
      <c r="H14" s="12"/>
      <c r="I14" s="12">
        <v>1</v>
      </c>
      <c r="J14" s="12"/>
      <c r="K14" s="12"/>
      <c r="L14" s="12"/>
      <c r="M14" s="12"/>
      <c r="N14" s="12"/>
      <c r="O14" s="12"/>
      <c r="P14" s="12"/>
      <c r="Q14" s="12"/>
      <c r="R14" s="12"/>
      <c r="S14" s="12">
        <v>1</v>
      </c>
      <c r="T14" s="12"/>
      <c r="U14" s="12"/>
      <c r="V14" s="12">
        <v>2</v>
      </c>
      <c r="W14" s="13" t="s">
        <v>22</v>
      </c>
      <c r="X14" s="6" t="s">
        <v>22</v>
      </c>
    </row>
    <row r="15" spans="1:24">
      <c r="A15" s="7">
        <v>28162401207</v>
      </c>
      <c r="B15" s="8">
        <f t="shared" si="1"/>
        <v>142</v>
      </c>
      <c r="C15" s="9" t="s">
        <v>22</v>
      </c>
      <c r="D15" s="8">
        <f t="shared" si="3"/>
        <v>5</v>
      </c>
      <c r="E15" s="10" t="s">
        <v>31</v>
      </c>
      <c r="F15" s="11" t="s">
        <v>36</v>
      </c>
      <c r="G15" s="12"/>
      <c r="H15" s="12"/>
      <c r="I15" s="12"/>
      <c r="J15" s="12"/>
      <c r="K15" s="12"/>
      <c r="L15" s="12"/>
      <c r="M15" s="12">
        <v>1</v>
      </c>
      <c r="N15" s="12"/>
      <c r="O15" s="12"/>
      <c r="P15" s="12"/>
      <c r="Q15" s="12"/>
      <c r="R15" s="12"/>
      <c r="S15" s="12"/>
      <c r="T15" s="12"/>
      <c r="U15" s="12"/>
      <c r="V15" s="12">
        <v>1</v>
      </c>
      <c r="W15" s="13" t="s">
        <v>22</v>
      </c>
      <c r="X15" s="6" t="s">
        <v>22</v>
      </c>
    </row>
    <row r="16" spans="1:24">
      <c r="A16" s="7">
        <v>28162400905</v>
      </c>
      <c r="B16" s="8">
        <f t="shared" si="1"/>
        <v>143</v>
      </c>
      <c r="C16" s="9" t="s">
        <v>22</v>
      </c>
      <c r="D16" s="8">
        <f t="shared" si="3"/>
        <v>6</v>
      </c>
      <c r="E16" s="10" t="s">
        <v>31</v>
      </c>
      <c r="F16" s="11" t="s">
        <v>37</v>
      </c>
      <c r="G16" s="12"/>
      <c r="H16" s="12"/>
      <c r="I16" s="12"/>
      <c r="J16" s="12"/>
      <c r="K16" s="12"/>
      <c r="L16" s="12"/>
      <c r="M16" s="12"/>
      <c r="N16" s="12">
        <v>1</v>
      </c>
      <c r="O16" s="12"/>
      <c r="P16" s="12"/>
      <c r="Q16" s="12"/>
      <c r="R16" s="12"/>
      <c r="S16" s="12"/>
      <c r="T16" s="12"/>
      <c r="U16" s="12"/>
      <c r="V16" s="12">
        <v>1</v>
      </c>
      <c r="W16" s="13" t="s">
        <v>22</v>
      </c>
      <c r="X16" s="6" t="s">
        <v>22</v>
      </c>
    </row>
    <row r="17" spans="1:24" ht="17.25">
      <c r="A17" s="7"/>
      <c r="B17" s="8"/>
      <c r="C17" s="13"/>
      <c r="D17" s="7"/>
      <c r="E17" s="14"/>
      <c r="F17" s="15" t="s">
        <v>21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6">
        <f>SUM(V11:V16)</f>
        <v>8</v>
      </c>
      <c r="W17" s="13"/>
    </row>
    <row r="18" spans="1:24">
      <c r="A18" s="7">
        <v>28161200908</v>
      </c>
      <c r="B18" s="8">
        <v>144</v>
      </c>
      <c r="C18" s="9" t="s">
        <v>22</v>
      </c>
      <c r="D18" s="8">
        <f t="shared" ref="D18:D22" si="4">D17+1</f>
        <v>1</v>
      </c>
      <c r="E18" s="10" t="s">
        <v>38</v>
      </c>
      <c r="F18" s="11" t="s">
        <v>39</v>
      </c>
      <c r="G18" s="12">
        <v>1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3" t="s">
        <v>22</v>
      </c>
      <c r="X18" s="6" t="s">
        <v>22</v>
      </c>
    </row>
    <row r="19" spans="1:24">
      <c r="A19" s="7">
        <v>28161200805</v>
      </c>
      <c r="B19" s="8">
        <f t="shared" si="1"/>
        <v>145</v>
      </c>
      <c r="C19" s="9" t="s">
        <v>22</v>
      </c>
      <c r="D19" s="8">
        <f t="shared" si="4"/>
        <v>2</v>
      </c>
      <c r="E19" s="10" t="s">
        <v>38</v>
      </c>
      <c r="F19" s="11" t="s">
        <v>40</v>
      </c>
      <c r="G19" s="12"/>
      <c r="H19" s="12"/>
      <c r="I19" s="12"/>
      <c r="J19" s="12"/>
      <c r="K19" s="12"/>
      <c r="L19" s="12"/>
      <c r="M19" s="12">
        <v>1</v>
      </c>
      <c r="N19" s="12"/>
      <c r="O19" s="12"/>
      <c r="P19" s="12"/>
      <c r="Q19" s="12"/>
      <c r="R19" s="12"/>
      <c r="S19" s="12"/>
      <c r="T19" s="12"/>
      <c r="U19" s="12"/>
      <c r="V19" s="12">
        <v>1</v>
      </c>
      <c r="W19" s="13" t="s">
        <v>22</v>
      </c>
      <c r="X19" s="6" t="s">
        <v>22</v>
      </c>
    </row>
    <row r="20" spans="1:24">
      <c r="A20" s="7">
        <v>28161200504</v>
      </c>
      <c r="B20" s="8">
        <f t="shared" si="1"/>
        <v>146</v>
      </c>
      <c r="C20" s="9" t="s">
        <v>22</v>
      </c>
      <c r="D20" s="8">
        <f t="shared" si="4"/>
        <v>3</v>
      </c>
      <c r="E20" s="10" t="s">
        <v>38</v>
      </c>
      <c r="F20" s="11" t="s">
        <v>41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>
        <v>1</v>
      </c>
      <c r="S20" s="12"/>
      <c r="T20" s="12"/>
      <c r="U20" s="12"/>
      <c r="V20" s="12">
        <v>1</v>
      </c>
      <c r="W20" s="13" t="s">
        <v>22</v>
      </c>
      <c r="X20" s="6" t="s">
        <v>22</v>
      </c>
    </row>
    <row r="21" spans="1:24">
      <c r="A21" s="7">
        <v>28161200204</v>
      </c>
      <c r="B21" s="8">
        <f t="shared" si="1"/>
        <v>147</v>
      </c>
      <c r="C21" s="9" t="s">
        <v>22</v>
      </c>
      <c r="D21" s="8">
        <f t="shared" si="4"/>
        <v>4</v>
      </c>
      <c r="E21" s="10" t="s">
        <v>38</v>
      </c>
      <c r="F21" s="11" t="s">
        <v>42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>
        <v>1</v>
      </c>
      <c r="V21" s="12">
        <v>1</v>
      </c>
      <c r="W21" s="13" t="s">
        <v>22</v>
      </c>
      <c r="X21" s="6" t="s">
        <v>22</v>
      </c>
    </row>
    <row r="22" spans="1:24">
      <c r="A22" s="7">
        <v>28161201104</v>
      </c>
      <c r="B22" s="8">
        <f t="shared" si="1"/>
        <v>148</v>
      </c>
      <c r="C22" s="9" t="s">
        <v>22</v>
      </c>
      <c r="D22" s="8">
        <f t="shared" si="4"/>
        <v>5</v>
      </c>
      <c r="E22" s="10" t="s">
        <v>38</v>
      </c>
      <c r="F22" s="11" t="s">
        <v>43</v>
      </c>
      <c r="G22" s="12">
        <v>1</v>
      </c>
      <c r="H22" s="12"/>
      <c r="I22" s="12"/>
      <c r="J22" s="12"/>
      <c r="K22" s="12"/>
      <c r="L22" s="12"/>
      <c r="M22" s="12">
        <v>1</v>
      </c>
      <c r="N22" s="12"/>
      <c r="O22" s="12"/>
      <c r="P22" s="12"/>
      <c r="Q22" s="12"/>
      <c r="R22" s="12"/>
      <c r="S22" s="12"/>
      <c r="T22" s="12"/>
      <c r="U22" s="12"/>
      <c r="V22" s="12">
        <v>2</v>
      </c>
      <c r="W22" s="13" t="s">
        <v>22</v>
      </c>
      <c r="X22" s="6" t="s">
        <v>22</v>
      </c>
    </row>
    <row r="23" spans="1:24" ht="17.25">
      <c r="A23" s="7"/>
      <c r="B23" s="8"/>
      <c r="C23" s="13"/>
      <c r="D23" s="7"/>
      <c r="E23" s="14"/>
      <c r="F23" s="15" t="s">
        <v>21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6">
        <f>SUM(V18:V22)</f>
        <v>6</v>
      </c>
      <c r="W23" s="13"/>
    </row>
    <row r="24" spans="1:24">
      <c r="A24" s="7">
        <v>28162102305</v>
      </c>
      <c r="B24" s="8">
        <v>149</v>
      </c>
      <c r="C24" s="9" t="s">
        <v>22</v>
      </c>
      <c r="D24" s="8">
        <f t="shared" ref="D24:D26" si="5">D23+1</f>
        <v>1</v>
      </c>
      <c r="E24" s="10" t="s">
        <v>44</v>
      </c>
      <c r="F24" s="11" t="s">
        <v>45</v>
      </c>
      <c r="G24" s="12"/>
      <c r="H24" s="12"/>
      <c r="I24" s="12"/>
      <c r="J24" s="12"/>
      <c r="K24" s="12"/>
      <c r="L24" s="12"/>
      <c r="M24" s="12">
        <v>2</v>
      </c>
      <c r="N24" s="12"/>
      <c r="O24" s="12"/>
      <c r="P24" s="12"/>
      <c r="Q24" s="12"/>
      <c r="R24" s="12"/>
      <c r="S24" s="12"/>
      <c r="T24" s="12"/>
      <c r="U24" s="12"/>
      <c r="V24" s="12">
        <v>2</v>
      </c>
      <c r="W24" s="13" t="s">
        <v>22</v>
      </c>
      <c r="X24" s="6" t="s">
        <v>22</v>
      </c>
    </row>
    <row r="25" spans="1:24">
      <c r="A25" s="7">
        <v>28162100503</v>
      </c>
      <c r="B25" s="8">
        <f t="shared" si="1"/>
        <v>150</v>
      </c>
      <c r="C25" s="9" t="s">
        <v>22</v>
      </c>
      <c r="D25" s="8">
        <f t="shared" si="5"/>
        <v>2</v>
      </c>
      <c r="E25" s="10" t="s">
        <v>44</v>
      </c>
      <c r="F25" s="11" t="s">
        <v>46</v>
      </c>
      <c r="G25" s="12"/>
      <c r="H25" s="12"/>
      <c r="I25" s="12">
        <v>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>
        <v>2</v>
      </c>
      <c r="W25" s="13" t="s">
        <v>22</v>
      </c>
      <c r="X25" s="6" t="s">
        <v>22</v>
      </c>
    </row>
    <row r="26" spans="1:24">
      <c r="A26" s="7">
        <v>28162102011</v>
      </c>
      <c r="B26" s="8">
        <f t="shared" si="1"/>
        <v>151</v>
      </c>
      <c r="C26" s="9" t="s">
        <v>22</v>
      </c>
      <c r="D26" s="8">
        <f t="shared" si="5"/>
        <v>3</v>
      </c>
      <c r="E26" s="10" t="s">
        <v>44</v>
      </c>
      <c r="F26" s="11" t="s">
        <v>47</v>
      </c>
      <c r="G26" s="12">
        <v>2</v>
      </c>
      <c r="H26" s="12"/>
      <c r="I26" s="12">
        <v>1</v>
      </c>
      <c r="J26" s="12"/>
      <c r="K26" s="12"/>
      <c r="L26" s="12"/>
      <c r="M26" s="12"/>
      <c r="N26" s="12">
        <v>1</v>
      </c>
      <c r="O26" s="12"/>
      <c r="P26" s="12"/>
      <c r="Q26" s="12"/>
      <c r="R26" s="12"/>
      <c r="S26" s="12"/>
      <c r="T26" s="12"/>
      <c r="U26" s="12"/>
      <c r="V26" s="12">
        <v>4</v>
      </c>
      <c r="W26" s="13" t="s">
        <v>22</v>
      </c>
      <c r="X26" s="6" t="s">
        <v>22</v>
      </c>
    </row>
    <row r="27" spans="1:24" ht="17.25">
      <c r="A27" s="7"/>
      <c r="B27" s="8"/>
      <c r="C27" s="13"/>
      <c r="D27" s="7"/>
      <c r="E27" s="14"/>
      <c r="F27" s="15" t="s">
        <v>21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6">
        <f>SUM(V24:V26)</f>
        <v>8</v>
      </c>
      <c r="W27" s="13"/>
    </row>
    <row r="28" spans="1:24">
      <c r="A28" s="7">
        <v>28162500507</v>
      </c>
      <c r="B28" s="8">
        <v>152</v>
      </c>
      <c r="C28" s="9" t="s">
        <v>22</v>
      </c>
      <c r="D28" s="8">
        <f t="shared" ref="D28:D30" si="6">D27+1</f>
        <v>1</v>
      </c>
      <c r="E28" s="10" t="s">
        <v>48</v>
      </c>
      <c r="F28" s="11" t="s">
        <v>49</v>
      </c>
      <c r="G28" s="12"/>
      <c r="H28" s="12"/>
      <c r="I28" s="12">
        <v>1</v>
      </c>
      <c r="J28" s="12"/>
      <c r="K28" s="12"/>
      <c r="L28" s="12"/>
      <c r="M28" s="12">
        <v>1</v>
      </c>
      <c r="N28" s="12"/>
      <c r="O28" s="12"/>
      <c r="P28" s="12"/>
      <c r="Q28" s="12"/>
      <c r="R28" s="12"/>
      <c r="S28" s="12"/>
      <c r="T28" s="12"/>
      <c r="U28" s="12"/>
      <c r="V28" s="12">
        <v>2</v>
      </c>
      <c r="W28" s="13" t="s">
        <v>22</v>
      </c>
      <c r="X28" s="6" t="s">
        <v>22</v>
      </c>
    </row>
    <row r="29" spans="1:24">
      <c r="A29" s="7">
        <v>28162501309</v>
      </c>
      <c r="B29" s="8">
        <f t="shared" si="1"/>
        <v>153</v>
      </c>
      <c r="C29" s="9" t="s">
        <v>22</v>
      </c>
      <c r="D29" s="8">
        <f t="shared" si="6"/>
        <v>2</v>
      </c>
      <c r="E29" s="10" t="s">
        <v>48</v>
      </c>
      <c r="F29" s="11" t="s">
        <v>50</v>
      </c>
      <c r="G29" s="12"/>
      <c r="H29" s="12"/>
      <c r="I29" s="12"/>
      <c r="J29" s="12"/>
      <c r="K29" s="12"/>
      <c r="L29" s="12"/>
      <c r="M29" s="12"/>
      <c r="N29" s="12">
        <v>1</v>
      </c>
      <c r="O29" s="12"/>
      <c r="P29" s="12"/>
      <c r="Q29" s="12"/>
      <c r="R29" s="12"/>
      <c r="S29" s="12"/>
      <c r="T29" s="12"/>
      <c r="U29" s="12"/>
      <c r="V29" s="12">
        <v>1</v>
      </c>
      <c r="W29" s="13" t="s">
        <v>22</v>
      </c>
      <c r="X29" s="6" t="s">
        <v>22</v>
      </c>
    </row>
    <row r="30" spans="1:24">
      <c r="A30" s="7">
        <v>28162501507</v>
      </c>
      <c r="B30" s="8">
        <f t="shared" si="1"/>
        <v>154</v>
      </c>
      <c r="C30" s="9" t="s">
        <v>22</v>
      </c>
      <c r="D30" s="8">
        <f t="shared" si="6"/>
        <v>3</v>
      </c>
      <c r="E30" s="10" t="s">
        <v>48</v>
      </c>
      <c r="F30" s="11" t="s">
        <v>51</v>
      </c>
      <c r="G30" s="12"/>
      <c r="H30" s="12"/>
      <c r="I30" s="12"/>
      <c r="J30" s="12"/>
      <c r="K30" s="12"/>
      <c r="L30" s="12"/>
      <c r="M30" s="12"/>
      <c r="N30" s="12"/>
      <c r="O30" s="12"/>
      <c r="P30" s="12">
        <v>1</v>
      </c>
      <c r="Q30" s="12"/>
      <c r="R30" s="12"/>
      <c r="S30" s="12"/>
      <c r="T30" s="12"/>
      <c r="U30" s="12"/>
      <c r="V30" s="12">
        <v>1</v>
      </c>
      <c r="W30" s="13" t="s">
        <v>22</v>
      </c>
      <c r="X30" s="6" t="s">
        <v>22</v>
      </c>
    </row>
    <row r="31" spans="1:24" ht="17.25">
      <c r="A31" s="7"/>
      <c r="B31" s="8"/>
      <c r="C31" s="13"/>
      <c r="D31" s="7"/>
      <c r="E31" s="14"/>
      <c r="F31" s="15" t="s">
        <v>21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6">
        <f>SUM(V28:V30)</f>
        <v>4</v>
      </c>
      <c r="W31" s="13"/>
    </row>
    <row r="32" spans="1:24">
      <c r="A32" s="7">
        <v>28161000917</v>
      </c>
      <c r="B32" s="8">
        <v>155</v>
      </c>
      <c r="C32" s="9" t="s">
        <v>22</v>
      </c>
      <c r="D32" s="8">
        <f t="shared" ref="D32:D33" si="7">D31+1</f>
        <v>1</v>
      </c>
      <c r="E32" s="10" t="s">
        <v>52</v>
      </c>
      <c r="F32" s="11" t="s">
        <v>53</v>
      </c>
      <c r="G32" s="12"/>
      <c r="H32" s="12"/>
      <c r="I32" s="12">
        <v>4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>
        <v>4</v>
      </c>
      <c r="W32" s="13" t="s">
        <v>22</v>
      </c>
      <c r="X32" s="6" t="s">
        <v>22</v>
      </c>
    </row>
    <row r="33" spans="1:24">
      <c r="A33" s="7">
        <v>28161000915</v>
      </c>
      <c r="B33" s="8">
        <f t="shared" ref="B33:B46" si="8">B32+1</f>
        <v>156</v>
      </c>
      <c r="C33" s="9" t="s">
        <v>22</v>
      </c>
      <c r="D33" s="8">
        <f t="shared" si="7"/>
        <v>2</v>
      </c>
      <c r="E33" s="10" t="s">
        <v>52</v>
      </c>
      <c r="F33" s="11" t="s">
        <v>54</v>
      </c>
      <c r="G33" s="12"/>
      <c r="H33" s="12"/>
      <c r="I33" s="12">
        <v>1</v>
      </c>
      <c r="J33" s="12"/>
      <c r="K33" s="12"/>
      <c r="L33" s="12"/>
      <c r="M33" s="12">
        <v>1</v>
      </c>
      <c r="N33" s="12">
        <v>2</v>
      </c>
      <c r="O33" s="12"/>
      <c r="P33" s="12"/>
      <c r="Q33" s="12"/>
      <c r="R33" s="12"/>
      <c r="S33" s="12"/>
      <c r="T33" s="12"/>
      <c r="U33" s="12"/>
      <c r="V33" s="12">
        <v>4</v>
      </c>
      <c r="W33" s="13" t="s">
        <v>22</v>
      </c>
      <c r="X33" s="6" t="s">
        <v>22</v>
      </c>
    </row>
    <row r="34" spans="1:24" ht="17.25">
      <c r="A34" s="7"/>
      <c r="B34" s="8"/>
      <c r="C34" s="13"/>
      <c r="D34" s="7"/>
      <c r="E34" s="14"/>
      <c r="F34" s="15" t="s">
        <v>21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6">
        <f>SUM(V32:V33)</f>
        <v>8</v>
      </c>
      <c r="W34" s="13"/>
    </row>
    <row r="35" spans="1:24">
      <c r="A35" s="7">
        <v>28162390531</v>
      </c>
      <c r="B35" s="8">
        <v>157</v>
      </c>
      <c r="C35" s="9" t="s">
        <v>22</v>
      </c>
      <c r="D35" s="8">
        <f>D34+1</f>
        <v>1</v>
      </c>
      <c r="E35" s="10" t="s">
        <v>22</v>
      </c>
      <c r="F35" s="11" t="s">
        <v>55</v>
      </c>
      <c r="G35" s="12"/>
      <c r="H35" s="12"/>
      <c r="I35" s="12">
        <v>1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>
        <v>1</v>
      </c>
      <c r="W35" s="13" t="s">
        <v>22</v>
      </c>
      <c r="X35" s="6" t="s">
        <v>22</v>
      </c>
    </row>
    <row r="36" spans="1:24" ht="17.25">
      <c r="A36" s="7"/>
      <c r="B36" s="8"/>
      <c r="C36" s="13"/>
      <c r="D36" s="7"/>
      <c r="E36" s="14"/>
      <c r="F36" s="15" t="s">
        <v>21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6">
        <f>SUM(V35)</f>
        <v>1</v>
      </c>
      <c r="W36" s="13"/>
    </row>
    <row r="37" spans="1:24">
      <c r="A37" s="7">
        <v>28161500304</v>
      </c>
      <c r="B37" s="8">
        <v>158</v>
      </c>
      <c r="C37" s="9" t="s">
        <v>22</v>
      </c>
      <c r="D37" s="8">
        <f t="shared" ref="D37:D39" si="9">D36+1</f>
        <v>1</v>
      </c>
      <c r="E37" s="10" t="s">
        <v>56</v>
      </c>
      <c r="F37" s="11" t="s">
        <v>57</v>
      </c>
      <c r="G37" s="12"/>
      <c r="H37" s="12"/>
      <c r="I37" s="12">
        <v>1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>
        <v>1</v>
      </c>
      <c r="W37" s="13" t="s">
        <v>22</v>
      </c>
      <c r="X37" s="6" t="s">
        <v>22</v>
      </c>
    </row>
    <row r="38" spans="1:24">
      <c r="A38" s="7">
        <v>28161501006</v>
      </c>
      <c r="B38" s="8">
        <f t="shared" si="8"/>
        <v>159</v>
      </c>
      <c r="C38" s="9" t="s">
        <v>22</v>
      </c>
      <c r="D38" s="8">
        <f t="shared" si="9"/>
        <v>2</v>
      </c>
      <c r="E38" s="10" t="s">
        <v>56</v>
      </c>
      <c r="F38" s="11" t="s">
        <v>58</v>
      </c>
      <c r="G38" s="12"/>
      <c r="H38" s="12"/>
      <c r="I38" s="12">
        <v>1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>
        <v>1</v>
      </c>
      <c r="W38" s="13" t="s">
        <v>22</v>
      </c>
      <c r="X38" s="6" t="s">
        <v>22</v>
      </c>
    </row>
    <row r="39" spans="1:24">
      <c r="A39" s="7">
        <v>28161500509</v>
      </c>
      <c r="B39" s="8">
        <f t="shared" si="8"/>
        <v>160</v>
      </c>
      <c r="C39" s="9" t="s">
        <v>22</v>
      </c>
      <c r="D39" s="8">
        <f t="shared" si="9"/>
        <v>3</v>
      </c>
      <c r="E39" s="10" t="s">
        <v>56</v>
      </c>
      <c r="F39" s="11" t="s">
        <v>59</v>
      </c>
      <c r="G39" s="12"/>
      <c r="H39" s="12"/>
      <c r="I39" s="12">
        <v>1</v>
      </c>
      <c r="J39" s="12"/>
      <c r="K39" s="12"/>
      <c r="L39" s="12"/>
      <c r="M39" s="12">
        <v>1</v>
      </c>
      <c r="N39" s="12">
        <v>1</v>
      </c>
      <c r="O39" s="12"/>
      <c r="P39" s="12"/>
      <c r="Q39" s="12">
        <v>1</v>
      </c>
      <c r="R39" s="12"/>
      <c r="S39" s="12"/>
      <c r="T39" s="12"/>
      <c r="U39" s="12"/>
      <c r="V39" s="12">
        <v>4</v>
      </c>
      <c r="W39" s="13" t="s">
        <v>22</v>
      </c>
      <c r="X39" s="6" t="s">
        <v>22</v>
      </c>
    </row>
    <row r="40" spans="1:24" ht="17.25">
      <c r="A40" s="7"/>
      <c r="B40" s="8"/>
      <c r="C40" s="13"/>
      <c r="D40" s="7"/>
      <c r="E40" s="14"/>
      <c r="F40" s="15" t="s">
        <v>21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6">
        <f>SUM(V37:V39)</f>
        <v>6</v>
      </c>
      <c r="W40" s="13"/>
    </row>
    <row r="41" spans="1:24">
      <c r="A41" s="7">
        <v>28161300604</v>
      </c>
      <c r="B41" s="8">
        <v>161</v>
      </c>
      <c r="C41" s="9" t="s">
        <v>22</v>
      </c>
      <c r="D41" s="8">
        <f>D40+1</f>
        <v>1</v>
      </c>
      <c r="E41" s="10" t="s">
        <v>60</v>
      </c>
      <c r="F41" s="11" t="s">
        <v>61</v>
      </c>
      <c r="G41" s="12"/>
      <c r="H41" s="12"/>
      <c r="I41" s="12"/>
      <c r="J41" s="12"/>
      <c r="K41" s="12"/>
      <c r="L41" s="12"/>
      <c r="M41" s="12">
        <v>1</v>
      </c>
      <c r="N41" s="12"/>
      <c r="O41" s="12"/>
      <c r="P41" s="12"/>
      <c r="Q41" s="12"/>
      <c r="R41" s="12"/>
      <c r="S41" s="12"/>
      <c r="T41" s="12"/>
      <c r="U41" s="12"/>
      <c r="V41" s="12">
        <v>1</v>
      </c>
      <c r="W41" s="13" t="s">
        <v>22</v>
      </c>
      <c r="X41" s="6" t="s">
        <v>22</v>
      </c>
    </row>
    <row r="42" spans="1:24" ht="17.25">
      <c r="A42" s="7"/>
      <c r="B42" s="8"/>
      <c r="C42" s="13"/>
      <c r="D42" s="7"/>
      <c r="E42" s="14"/>
      <c r="F42" s="15" t="s">
        <v>21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6">
        <f>SUM(V41)</f>
        <v>1</v>
      </c>
      <c r="W42" s="13"/>
    </row>
    <row r="43" spans="1:24">
      <c r="A43" s="7">
        <v>28162702206</v>
      </c>
      <c r="B43" s="8">
        <v>162</v>
      </c>
      <c r="C43" s="9" t="s">
        <v>22</v>
      </c>
      <c r="D43" s="8">
        <f t="shared" ref="D43:D46" si="10">D42+1</f>
        <v>1</v>
      </c>
      <c r="E43" s="10" t="s">
        <v>62</v>
      </c>
      <c r="F43" s="11" t="s">
        <v>63</v>
      </c>
      <c r="G43" s="12"/>
      <c r="H43" s="12"/>
      <c r="I43" s="12"/>
      <c r="J43" s="12"/>
      <c r="K43" s="12"/>
      <c r="L43" s="12"/>
      <c r="M43" s="12">
        <v>2</v>
      </c>
      <c r="N43" s="12"/>
      <c r="O43" s="12"/>
      <c r="P43" s="12"/>
      <c r="Q43" s="12"/>
      <c r="R43" s="12"/>
      <c r="S43" s="12"/>
      <c r="T43" s="12"/>
      <c r="U43" s="12"/>
      <c r="V43" s="12">
        <v>2</v>
      </c>
      <c r="W43" s="13" t="s">
        <v>22</v>
      </c>
      <c r="X43" s="6" t="s">
        <v>22</v>
      </c>
    </row>
    <row r="44" spans="1:24">
      <c r="A44" s="7">
        <v>28162700408</v>
      </c>
      <c r="B44" s="8">
        <f t="shared" si="8"/>
        <v>163</v>
      </c>
      <c r="C44" s="9" t="s">
        <v>22</v>
      </c>
      <c r="D44" s="8">
        <f t="shared" si="10"/>
        <v>2</v>
      </c>
      <c r="E44" s="10" t="s">
        <v>62</v>
      </c>
      <c r="F44" s="11" t="s">
        <v>64</v>
      </c>
      <c r="G44" s="12">
        <v>1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>
        <v>1</v>
      </c>
      <c r="W44" s="13" t="s">
        <v>22</v>
      </c>
      <c r="X44" s="6" t="s">
        <v>22</v>
      </c>
    </row>
    <row r="45" spans="1:24">
      <c r="A45" s="7">
        <v>28162701003</v>
      </c>
      <c r="B45" s="8">
        <f t="shared" si="8"/>
        <v>164</v>
      </c>
      <c r="C45" s="9" t="s">
        <v>22</v>
      </c>
      <c r="D45" s="8">
        <f t="shared" si="10"/>
        <v>3</v>
      </c>
      <c r="E45" s="10" t="s">
        <v>62</v>
      </c>
      <c r="F45" s="11" t="s">
        <v>65</v>
      </c>
      <c r="G45" s="12"/>
      <c r="H45" s="12"/>
      <c r="I45" s="12"/>
      <c r="J45" s="12"/>
      <c r="K45" s="12"/>
      <c r="L45" s="12"/>
      <c r="M45" s="12">
        <v>1</v>
      </c>
      <c r="N45" s="12"/>
      <c r="O45" s="12"/>
      <c r="P45" s="12"/>
      <c r="Q45" s="12"/>
      <c r="R45" s="12"/>
      <c r="S45" s="12"/>
      <c r="T45" s="12"/>
      <c r="U45" s="12"/>
      <c r="V45" s="12">
        <v>1</v>
      </c>
      <c r="W45" s="13" t="s">
        <v>22</v>
      </c>
      <c r="X45" s="6" t="s">
        <v>22</v>
      </c>
    </row>
    <row r="46" spans="1:24">
      <c r="A46" s="7">
        <v>28162701702</v>
      </c>
      <c r="B46" s="8">
        <f t="shared" si="8"/>
        <v>165</v>
      </c>
      <c r="C46" s="9" t="s">
        <v>22</v>
      </c>
      <c r="D46" s="8">
        <f t="shared" si="10"/>
        <v>4</v>
      </c>
      <c r="E46" s="10" t="s">
        <v>62</v>
      </c>
      <c r="F46" s="11" t="s">
        <v>66</v>
      </c>
      <c r="G46" s="12"/>
      <c r="H46" s="12"/>
      <c r="I46" s="12"/>
      <c r="J46" s="12"/>
      <c r="K46" s="12"/>
      <c r="L46" s="12"/>
      <c r="M46" s="12">
        <v>1</v>
      </c>
      <c r="N46" s="12"/>
      <c r="O46" s="12"/>
      <c r="P46" s="12"/>
      <c r="Q46" s="12"/>
      <c r="R46" s="12"/>
      <c r="S46" s="12"/>
      <c r="T46" s="12"/>
      <c r="U46" s="12"/>
      <c r="V46" s="12">
        <v>1</v>
      </c>
      <c r="W46" s="13" t="s">
        <v>22</v>
      </c>
      <c r="X46" s="6" t="s">
        <v>22</v>
      </c>
    </row>
    <row r="47" spans="1:24" ht="17.25">
      <c r="A47" s="7"/>
      <c r="B47" s="8"/>
      <c r="C47" s="13"/>
      <c r="D47" s="7"/>
      <c r="E47" s="14"/>
      <c r="F47" s="15" t="s">
        <v>21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6">
        <f>SUM(V43:V46)</f>
        <v>5</v>
      </c>
      <c r="W47" s="13"/>
    </row>
    <row r="48" spans="1:24">
      <c r="A48" s="7">
        <v>28161400917</v>
      </c>
      <c r="B48" s="8">
        <v>166</v>
      </c>
      <c r="C48" s="9" t="s">
        <v>22</v>
      </c>
      <c r="D48" s="8">
        <f>D47+1</f>
        <v>1</v>
      </c>
      <c r="E48" s="10" t="s">
        <v>67</v>
      </c>
      <c r="F48" s="11" t="s">
        <v>68</v>
      </c>
      <c r="G48" s="12"/>
      <c r="H48" s="12"/>
      <c r="I48" s="12">
        <v>1</v>
      </c>
      <c r="J48" s="12"/>
      <c r="K48" s="12">
        <v>3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>
        <v>4</v>
      </c>
      <c r="W48" s="13" t="s">
        <v>22</v>
      </c>
      <c r="X48" s="6" t="s">
        <v>22</v>
      </c>
    </row>
    <row r="49" spans="1:23" ht="18" thickBot="1">
      <c r="A49" s="7"/>
      <c r="B49" s="8"/>
      <c r="C49" s="13"/>
      <c r="D49" s="7"/>
      <c r="E49" s="14"/>
      <c r="F49" s="15" t="s">
        <v>21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6">
        <f>SUM(V48)</f>
        <v>4</v>
      </c>
      <c r="W49" s="13"/>
    </row>
    <row r="50" spans="1:23" s="24" customFormat="1" ht="24" customHeight="1" thickTop="1" thickBot="1">
      <c r="A50" s="17"/>
      <c r="B50" s="18"/>
      <c r="C50" s="19"/>
      <c r="D50" s="20"/>
      <c r="E50" s="118" t="s">
        <v>69</v>
      </c>
      <c r="F50" s="118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2">
        <f>SUM(V49,V47,V42,V40,V36,V34,V31,V27,V23,V17,V10,V7,V4)</f>
        <v>68</v>
      </c>
      <c r="W50" s="23"/>
    </row>
    <row r="51" spans="1:23" ht="17.25" thickTop="1"/>
  </sheetData>
  <autoFilter ref="A2:V50"/>
  <mergeCells count="2">
    <mergeCell ref="B1:V1"/>
    <mergeCell ref="E50:F50"/>
  </mergeCells>
  <conditionalFormatting sqref="A1:A1048576">
    <cfRule type="duplicateValues" dxfId="0" priority="3"/>
  </conditionalFormatting>
  <pageMargins left="0.61" right="0.6" top="0.52" bottom="0.48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B23" sqref="B23"/>
    </sheetView>
  </sheetViews>
  <sheetFormatPr defaultRowHeight="15"/>
  <cols>
    <col min="1" max="1" width="5.140625" bestFit="1" customWidth="1"/>
    <col min="2" max="2" width="19.85546875" bestFit="1" customWidth="1"/>
    <col min="3" max="4" width="11.140625" bestFit="1" customWidth="1"/>
    <col min="5" max="5" width="11.42578125" bestFit="1" customWidth="1"/>
  </cols>
  <sheetData>
    <row r="1" spans="1:12" ht="35.25" customHeight="1">
      <c r="A1" s="120" t="s">
        <v>72</v>
      </c>
      <c r="B1" s="120"/>
      <c r="C1" s="120"/>
      <c r="D1" s="120"/>
      <c r="E1" s="120"/>
      <c r="F1" s="94"/>
      <c r="G1" s="94"/>
      <c r="H1" s="94"/>
      <c r="I1" s="94"/>
      <c r="J1" s="94"/>
      <c r="K1" s="94"/>
      <c r="L1" s="94"/>
    </row>
    <row r="2" spans="1:12" s="88" customFormat="1">
      <c r="A2" s="119" t="s">
        <v>566</v>
      </c>
      <c r="B2" s="119"/>
      <c r="C2" s="119"/>
      <c r="D2" s="119"/>
      <c r="E2" s="119"/>
    </row>
    <row r="3" spans="1:12">
      <c r="A3" s="89" t="s">
        <v>1</v>
      </c>
      <c r="B3" s="90" t="s">
        <v>562</v>
      </c>
      <c r="C3" s="91" t="s">
        <v>563</v>
      </c>
      <c r="D3" s="91" t="s">
        <v>564</v>
      </c>
      <c r="E3" s="91" t="s">
        <v>565</v>
      </c>
    </row>
    <row r="4" spans="1:12">
      <c r="A4" s="89">
        <v>1</v>
      </c>
      <c r="B4" s="92" t="s">
        <v>23</v>
      </c>
      <c r="C4" s="93"/>
      <c r="D4" s="93">
        <v>5</v>
      </c>
      <c r="E4" s="93">
        <v>5</v>
      </c>
    </row>
    <row r="5" spans="1:12">
      <c r="A5" s="89">
        <v>2</v>
      </c>
      <c r="B5" s="92" t="s">
        <v>25</v>
      </c>
      <c r="C5" s="93">
        <v>5</v>
      </c>
      <c r="D5" s="93">
        <v>5</v>
      </c>
      <c r="E5" s="93">
        <v>10</v>
      </c>
    </row>
    <row r="6" spans="1:12">
      <c r="A6" s="89">
        <v>5</v>
      </c>
      <c r="B6" s="92" t="s">
        <v>28</v>
      </c>
      <c r="C6" s="93"/>
      <c r="D6" s="93">
        <v>2</v>
      </c>
      <c r="E6" s="93">
        <v>2</v>
      </c>
    </row>
    <row r="7" spans="1:12">
      <c r="A7" s="89">
        <v>8</v>
      </c>
      <c r="B7" s="92" t="s">
        <v>31</v>
      </c>
      <c r="C7" s="93">
        <v>2</v>
      </c>
      <c r="D7" s="93">
        <v>6</v>
      </c>
      <c r="E7" s="93">
        <v>8</v>
      </c>
    </row>
    <row r="8" spans="1:12">
      <c r="A8" s="89">
        <v>10</v>
      </c>
      <c r="B8" s="92" t="s">
        <v>38</v>
      </c>
      <c r="C8" s="93">
        <v>2</v>
      </c>
      <c r="D8" s="93">
        <v>4</v>
      </c>
      <c r="E8" s="93">
        <v>6</v>
      </c>
    </row>
    <row r="9" spans="1:12">
      <c r="A9" s="89">
        <v>11</v>
      </c>
      <c r="B9" s="92" t="s">
        <v>44</v>
      </c>
      <c r="C9" s="93">
        <v>3</v>
      </c>
      <c r="D9" s="93">
        <v>5</v>
      </c>
      <c r="E9" s="93">
        <v>8</v>
      </c>
    </row>
    <row r="10" spans="1:12">
      <c r="A10" s="89">
        <v>29</v>
      </c>
      <c r="B10" s="92" t="s">
        <v>48</v>
      </c>
      <c r="C10" s="93">
        <v>1</v>
      </c>
      <c r="D10" s="93">
        <v>3</v>
      </c>
      <c r="E10" s="93">
        <v>4</v>
      </c>
    </row>
    <row r="11" spans="1:12">
      <c r="A11" s="89">
        <v>30</v>
      </c>
      <c r="B11" s="92" t="s">
        <v>52</v>
      </c>
      <c r="C11" s="93">
        <v>4</v>
      </c>
      <c r="D11" s="93">
        <v>4</v>
      </c>
      <c r="E11" s="93">
        <v>8</v>
      </c>
    </row>
    <row r="12" spans="1:12">
      <c r="A12" s="89">
        <v>34</v>
      </c>
      <c r="B12" s="92" t="s">
        <v>22</v>
      </c>
      <c r="C12" s="93">
        <v>1</v>
      </c>
      <c r="D12" s="93"/>
      <c r="E12" s="93">
        <v>1</v>
      </c>
    </row>
    <row r="13" spans="1:12">
      <c r="A13" s="89">
        <v>41</v>
      </c>
      <c r="B13" s="92" t="s">
        <v>56</v>
      </c>
      <c r="C13" s="93">
        <v>2</v>
      </c>
      <c r="D13" s="93">
        <v>4</v>
      </c>
      <c r="E13" s="93">
        <v>6</v>
      </c>
    </row>
    <row r="14" spans="1:12">
      <c r="A14" s="89">
        <v>43</v>
      </c>
      <c r="B14" s="92" t="s">
        <v>60</v>
      </c>
      <c r="C14" s="93"/>
      <c r="D14" s="93">
        <v>1</v>
      </c>
      <c r="E14" s="93">
        <v>1</v>
      </c>
    </row>
    <row r="15" spans="1:12">
      <c r="A15" s="89">
        <v>44</v>
      </c>
      <c r="B15" s="92" t="s">
        <v>62</v>
      </c>
      <c r="C15" s="93">
        <v>3</v>
      </c>
      <c r="D15" s="93">
        <v>2</v>
      </c>
      <c r="E15" s="93">
        <v>5</v>
      </c>
    </row>
    <row r="16" spans="1:12">
      <c r="A16" s="89">
        <v>49</v>
      </c>
      <c r="B16" s="92" t="s">
        <v>67</v>
      </c>
      <c r="C16" s="93">
        <v>4</v>
      </c>
      <c r="D16" s="93"/>
      <c r="E16" s="93">
        <v>4</v>
      </c>
    </row>
    <row r="17" spans="1:5">
      <c r="A17" s="89"/>
      <c r="B17" s="90"/>
      <c r="C17" s="91">
        <f>SUM(C4:C16)</f>
        <v>27</v>
      </c>
      <c r="D17" s="91">
        <f>SUM(D4:D16)</f>
        <v>41</v>
      </c>
      <c r="E17" s="91">
        <f>SUM(E4:E16)</f>
        <v>68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D36"/>
  <sheetViews>
    <sheetView tabSelected="1" workbookViewId="0">
      <selection activeCell="C19" sqref="C19"/>
    </sheetView>
  </sheetViews>
  <sheetFormatPr defaultRowHeight="15"/>
  <cols>
    <col min="1" max="1" width="5.140625" bestFit="1" customWidth="1"/>
    <col min="2" max="2" width="13.42578125" customWidth="1"/>
    <col min="3" max="3" width="47.42578125" bestFit="1" customWidth="1"/>
    <col min="4" max="4" width="16.85546875" style="83" customWidth="1"/>
  </cols>
  <sheetData>
    <row r="2" spans="1:4" s="97" customFormat="1" ht="30">
      <c r="A2" s="95" t="s">
        <v>1</v>
      </c>
      <c r="B2" s="96" t="s">
        <v>0</v>
      </c>
      <c r="C2" s="96" t="s">
        <v>4</v>
      </c>
      <c r="D2" s="96" t="s">
        <v>567</v>
      </c>
    </row>
    <row r="3" spans="1:4" ht="16.5">
      <c r="A3" s="121">
        <v>1</v>
      </c>
      <c r="B3" s="52">
        <v>28161100811</v>
      </c>
      <c r="C3" s="89" t="s">
        <v>24</v>
      </c>
      <c r="D3" s="99">
        <v>9299858518</v>
      </c>
    </row>
    <row r="4" spans="1:4">
      <c r="A4" s="121">
        <v>2</v>
      </c>
      <c r="B4" s="52">
        <v>28162201705</v>
      </c>
      <c r="C4" s="89" t="s">
        <v>26</v>
      </c>
      <c r="D4" s="98">
        <v>9849857255</v>
      </c>
    </row>
    <row r="5" spans="1:4">
      <c r="A5" s="121">
        <v>3</v>
      </c>
      <c r="B5" s="52">
        <v>28162201113</v>
      </c>
      <c r="C5" s="89" t="s">
        <v>27</v>
      </c>
      <c r="D5" s="98">
        <v>9291262966</v>
      </c>
    </row>
    <row r="6" spans="1:4">
      <c r="A6" s="121">
        <v>4</v>
      </c>
      <c r="B6" s="42">
        <v>28162602505</v>
      </c>
      <c r="C6" s="89" t="s">
        <v>29</v>
      </c>
      <c r="D6" s="98">
        <v>7675979555</v>
      </c>
    </row>
    <row r="7" spans="1:4">
      <c r="A7" s="121">
        <v>5</v>
      </c>
      <c r="B7" s="42">
        <v>28162601909</v>
      </c>
      <c r="C7" s="89" t="s">
        <v>30</v>
      </c>
      <c r="D7" s="98">
        <v>9440748801</v>
      </c>
    </row>
    <row r="8" spans="1:4">
      <c r="A8" s="121">
        <v>6</v>
      </c>
      <c r="B8" s="42">
        <v>28162400212</v>
      </c>
      <c r="C8" s="89" t="s">
        <v>32</v>
      </c>
      <c r="D8" s="98">
        <v>9542793919</v>
      </c>
    </row>
    <row r="9" spans="1:4">
      <c r="A9" s="121">
        <v>7</v>
      </c>
      <c r="B9" s="63">
        <v>28162400804</v>
      </c>
      <c r="C9" s="89" t="s">
        <v>33</v>
      </c>
      <c r="D9" s="98">
        <v>9010174468</v>
      </c>
    </row>
    <row r="10" spans="1:4">
      <c r="A10" s="121">
        <v>8</v>
      </c>
      <c r="B10" s="63">
        <v>28162400403</v>
      </c>
      <c r="C10" s="89" t="s">
        <v>34</v>
      </c>
      <c r="D10" s="98">
        <v>9989348517</v>
      </c>
    </row>
    <row r="11" spans="1:4">
      <c r="A11" s="121">
        <v>9</v>
      </c>
      <c r="B11" s="63">
        <v>28162401606</v>
      </c>
      <c r="C11" s="89" t="s">
        <v>35</v>
      </c>
      <c r="D11" s="98">
        <v>9849326981</v>
      </c>
    </row>
    <row r="12" spans="1:4">
      <c r="A12" s="121">
        <v>10</v>
      </c>
      <c r="B12" s="63">
        <v>28162401207</v>
      </c>
      <c r="C12" s="89" t="s">
        <v>36</v>
      </c>
      <c r="D12" s="98">
        <v>9553383089</v>
      </c>
    </row>
    <row r="13" spans="1:4">
      <c r="A13" s="121">
        <v>11</v>
      </c>
      <c r="B13" s="63">
        <v>28162400905</v>
      </c>
      <c r="C13" s="89" t="s">
        <v>37</v>
      </c>
      <c r="D13" s="98">
        <v>9948980269</v>
      </c>
    </row>
    <row r="14" spans="1:4">
      <c r="A14" s="121">
        <v>12</v>
      </c>
      <c r="B14" s="52">
        <v>28161200908</v>
      </c>
      <c r="C14" s="89" t="s">
        <v>39</v>
      </c>
      <c r="D14" s="98">
        <v>7382883688</v>
      </c>
    </row>
    <row r="15" spans="1:4">
      <c r="A15" s="121">
        <v>13</v>
      </c>
      <c r="B15" s="52">
        <v>28161200504</v>
      </c>
      <c r="C15" s="89" t="s">
        <v>41</v>
      </c>
      <c r="D15" s="98">
        <v>9493807495</v>
      </c>
    </row>
    <row r="16" spans="1:4">
      <c r="A16" s="121">
        <v>14</v>
      </c>
      <c r="B16" s="52">
        <v>28161200204</v>
      </c>
      <c r="C16" s="89" t="s">
        <v>42</v>
      </c>
      <c r="D16" s="98">
        <v>9666469008</v>
      </c>
    </row>
    <row r="17" spans="1:4">
      <c r="A17" s="121">
        <v>15</v>
      </c>
      <c r="B17" s="52">
        <v>28161200805</v>
      </c>
      <c r="C17" s="89" t="s">
        <v>40</v>
      </c>
      <c r="D17" s="98">
        <v>9491585309</v>
      </c>
    </row>
    <row r="18" spans="1:4">
      <c r="A18" s="121">
        <v>16</v>
      </c>
      <c r="B18" s="52">
        <v>28161201104</v>
      </c>
      <c r="C18" s="89" t="s">
        <v>43</v>
      </c>
      <c r="D18" s="98">
        <v>9959944379</v>
      </c>
    </row>
    <row r="19" spans="1:4">
      <c r="A19" s="121">
        <v>17</v>
      </c>
      <c r="B19" s="42">
        <v>28162102011</v>
      </c>
      <c r="C19" s="89" t="s">
        <v>47</v>
      </c>
      <c r="D19" s="98">
        <v>9491755771</v>
      </c>
    </row>
    <row r="20" spans="1:4">
      <c r="A20" s="121">
        <v>18</v>
      </c>
      <c r="B20" s="42">
        <v>28162102305</v>
      </c>
      <c r="C20" s="89" t="s">
        <v>45</v>
      </c>
      <c r="D20" s="98">
        <v>8106641628</v>
      </c>
    </row>
    <row r="21" spans="1:4">
      <c r="A21" s="121">
        <v>19</v>
      </c>
      <c r="B21" s="42">
        <v>28162100503</v>
      </c>
      <c r="C21" s="89" t="s">
        <v>46</v>
      </c>
      <c r="D21" s="98">
        <v>9440435200</v>
      </c>
    </row>
    <row r="22" spans="1:4">
      <c r="A22" s="121">
        <v>20</v>
      </c>
      <c r="B22" s="42">
        <v>28162500507</v>
      </c>
      <c r="C22" s="89" t="s">
        <v>49</v>
      </c>
      <c r="D22" s="98">
        <v>9492388248</v>
      </c>
    </row>
    <row r="23" spans="1:4">
      <c r="A23" s="121">
        <v>21</v>
      </c>
      <c r="B23" s="42">
        <v>28162501309</v>
      </c>
      <c r="C23" s="89" t="s">
        <v>50</v>
      </c>
      <c r="D23" s="98">
        <v>9492268780</v>
      </c>
    </row>
    <row r="24" spans="1:4">
      <c r="A24" s="121">
        <v>22</v>
      </c>
      <c r="B24" s="42">
        <v>28162501507</v>
      </c>
      <c r="C24" s="89" t="s">
        <v>51</v>
      </c>
      <c r="D24" s="98">
        <v>9898885369</v>
      </c>
    </row>
    <row r="25" spans="1:4">
      <c r="A25" s="121">
        <v>23</v>
      </c>
      <c r="B25" s="52">
        <v>28161000917</v>
      </c>
      <c r="C25" s="89" t="s">
        <v>53</v>
      </c>
      <c r="D25" s="98">
        <v>9949366245</v>
      </c>
    </row>
    <row r="26" spans="1:4">
      <c r="A26" s="121">
        <v>24</v>
      </c>
      <c r="B26" s="52">
        <v>28161000915</v>
      </c>
      <c r="C26" s="89" t="s">
        <v>54</v>
      </c>
      <c r="D26" s="98">
        <v>9885949965</v>
      </c>
    </row>
    <row r="27" spans="1:4">
      <c r="A27" s="121">
        <v>25</v>
      </c>
      <c r="B27" s="52">
        <v>28162390531</v>
      </c>
      <c r="C27" s="89" t="s">
        <v>55</v>
      </c>
      <c r="D27" s="98">
        <v>9505088420</v>
      </c>
    </row>
    <row r="28" spans="1:4">
      <c r="A28" s="121">
        <v>26</v>
      </c>
      <c r="B28" s="42">
        <v>28161500304</v>
      </c>
      <c r="C28" s="89" t="s">
        <v>57</v>
      </c>
      <c r="D28" s="98">
        <v>9985789222</v>
      </c>
    </row>
    <row r="29" spans="1:4">
      <c r="A29" s="121">
        <v>27</v>
      </c>
      <c r="B29" s="42">
        <v>28161501006</v>
      </c>
      <c r="C29" s="89" t="s">
        <v>58</v>
      </c>
      <c r="D29" s="98">
        <v>9849460805</v>
      </c>
    </row>
    <row r="30" spans="1:4">
      <c r="A30" s="121">
        <v>28</v>
      </c>
      <c r="B30" s="42">
        <v>28161500509</v>
      </c>
      <c r="C30" s="89" t="s">
        <v>59</v>
      </c>
      <c r="D30" s="98">
        <v>7730827348</v>
      </c>
    </row>
    <row r="31" spans="1:4">
      <c r="A31" s="121">
        <v>29</v>
      </c>
      <c r="B31" s="42">
        <v>28161300604</v>
      </c>
      <c r="C31" s="89" t="s">
        <v>61</v>
      </c>
      <c r="D31" s="98">
        <v>9948931334</v>
      </c>
    </row>
    <row r="32" spans="1:4">
      <c r="A32" s="121">
        <v>30</v>
      </c>
      <c r="B32" s="82">
        <v>28162702206</v>
      </c>
      <c r="C32" s="89" t="s">
        <v>63</v>
      </c>
      <c r="D32" s="98">
        <v>9959946669</v>
      </c>
    </row>
    <row r="33" spans="1:4">
      <c r="A33" s="121">
        <v>31</v>
      </c>
      <c r="B33" s="82">
        <v>28162700408</v>
      </c>
      <c r="C33" s="89" t="s">
        <v>64</v>
      </c>
      <c r="D33" s="98">
        <v>9885357619</v>
      </c>
    </row>
    <row r="34" spans="1:4">
      <c r="A34" s="121">
        <v>32</v>
      </c>
      <c r="B34" s="82">
        <v>28162701003</v>
      </c>
      <c r="C34" s="89" t="s">
        <v>65</v>
      </c>
      <c r="D34" s="98">
        <v>9573719710</v>
      </c>
    </row>
    <row r="35" spans="1:4">
      <c r="A35" s="121">
        <v>33</v>
      </c>
      <c r="B35" s="82">
        <v>28162701702</v>
      </c>
      <c r="C35" s="89" t="s">
        <v>66</v>
      </c>
      <c r="D35" s="98">
        <v>9490794021</v>
      </c>
    </row>
    <row r="36" spans="1:4">
      <c r="A36" s="121">
        <v>34</v>
      </c>
      <c r="B36" s="52">
        <v>28161400917</v>
      </c>
      <c r="C36" s="89" t="s">
        <v>68</v>
      </c>
      <c r="D36" s="98">
        <v>8374925614</v>
      </c>
    </row>
  </sheetData>
  <autoFilter ref="B2:D36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consolidation disblty wise prnt</vt:lpstr>
      <vt:lpstr>Abstract</vt:lpstr>
      <vt:lpstr>Abs Mdl wise</vt:lpstr>
      <vt:lpstr>Mobile Nos</vt:lpstr>
      <vt:lpstr>Abstract!Print_Area</vt:lpstr>
      <vt:lpstr>'consolidation disblty wise prnt'!Print_Area</vt:lpstr>
      <vt:lpstr>Abstract!Print_Titles</vt:lpstr>
      <vt:lpstr>'consolidation disblty wise prnt'!Print_Titles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Subhan</dc:creator>
  <cp:lastModifiedBy>home</cp:lastModifiedBy>
  <dcterms:created xsi:type="dcterms:W3CDTF">2016-09-27T11:31:45Z</dcterms:created>
  <dcterms:modified xsi:type="dcterms:W3CDTF">2016-09-26T16:16:58Z</dcterms:modified>
</cp:coreProperties>
</file>